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okhina\Desktop\Документи новое ММС\Бухгалтер.звити ДП\1 кв.2021\Заросляк\"/>
    </mc:Choice>
  </mc:AlternateContent>
  <xr:revisionPtr revIDLastSave="0" documentId="13_ncr:1_{25B9AED6-3BBC-4784-9E34-D9D02A4B59B9}" xr6:coauthVersionLast="46" xr6:coauthVersionMax="46" xr10:uidLastSave="{00000000-0000-0000-0000-000000000000}"/>
  <bookViews>
    <workbookView xWindow="1776" yWindow="1776" windowWidth="17280" windowHeight="9024" tabRatio="235" xr2:uid="{00000000-000D-0000-FFFF-FFFF00000000}"/>
  </bookViews>
  <sheets>
    <sheet name="стор.1" sheetId="1" r:id="rId1"/>
    <sheet name="стор.2" sheetId="2" r:id="rId2"/>
  </sheets>
  <calcPr calcId="181029"/>
</workbook>
</file>

<file path=xl/calcChain.xml><?xml version="1.0" encoding="utf-8"?>
<calcChain xmlns="http://schemas.openxmlformats.org/spreadsheetml/2006/main">
  <c r="J39" i="2" l="1"/>
  <c r="G39" i="2"/>
  <c r="J35" i="2"/>
  <c r="J40" i="2" s="1"/>
  <c r="J42" i="2" s="1"/>
  <c r="G35" i="2"/>
  <c r="G40" i="2" s="1"/>
  <c r="G42" i="2" s="1"/>
  <c r="J21" i="2"/>
  <c r="G21" i="2"/>
  <c r="J9" i="2"/>
  <c r="J23" i="2" s="1"/>
  <c r="G9" i="2"/>
  <c r="G23" i="2" s="1"/>
  <c r="J34" i="1"/>
  <c r="J47" i="1"/>
  <c r="G49" i="1" l="1"/>
  <c r="J49" i="1"/>
</calcChain>
</file>

<file path=xl/sharedStrings.xml><?xml version="1.0" encoding="utf-8"?>
<sst xmlns="http://schemas.openxmlformats.org/spreadsheetml/2006/main" count="143" uniqueCount="102">
  <si>
    <t>Додаток 1</t>
  </si>
  <si>
    <t>до Положення (стандарту)
бухгалтерського обліку 25 "Фінансовий звіт суб'єкта малого підприємництва"</t>
  </si>
  <si>
    <t>ФІНАНСОВИЙ ЗВІТ
суб'єкта малого підприємництва</t>
  </si>
  <si>
    <t>КОДИ</t>
  </si>
  <si>
    <t>Дата (рік, місяць, число)</t>
  </si>
  <si>
    <t>Підприємство</t>
  </si>
  <si>
    <t>Державне підприємство "Ворохтянська високогірська навчально-спортивна база "Заросляк"</t>
  </si>
  <si>
    <t>за ЄДРПОУ</t>
  </si>
  <si>
    <t>20549521</t>
  </si>
  <si>
    <t>Територія</t>
  </si>
  <si>
    <t>за КОАТУУ</t>
  </si>
  <si>
    <t>2611040300</t>
  </si>
  <si>
    <t>Організаційно-правова форма господарювання</t>
  </si>
  <si>
    <t>за КОПФГ</t>
  </si>
  <si>
    <t>140</t>
  </si>
  <si>
    <t>Вид економічної діяльності</t>
  </si>
  <si>
    <t>Функціонування спортивних споруд</t>
  </si>
  <si>
    <t>за КВЕД</t>
  </si>
  <si>
    <t>93.11</t>
  </si>
  <si>
    <t>Середня кількість працівників, осіб</t>
  </si>
  <si>
    <t>Одиниця вимiру: тис. грн з одним десятковим знаком</t>
  </si>
  <si>
    <t>Адреса, телефон:</t>
  </si>
  <si>
    <t>Україна, 78595, Івано - Франківська обл, м.Яремче, смт Ворохта, вул. Говерлянська, будинок № 31, 0343441591</t>
  </si>
  <si>
    <t>1. Баланс</t>
  </si>
  <si>
    <t>Форма  № 1-м</t>
  </si>
  <si>
    <t>Код за ДКУД</t>
  </si>
  <si>
    <t>Актив</t>
  </si>
  <si>
    <t>Код рядка</t>
  </si>
  <si>
    <t>На початок 
звітного року</t>
  </si>
  <si>
    <t>На кінець 
звітного періоду</t>
  </si>
  <si>
    <t>І. Необоротні активи</t>
  </si>
  <si>
    <t>Незавершені капітальні інвестиції</t>
  </si>
  <si>
    <t>Основні засоби:</t>
  </si>
  <si>
    <t>первiсна вартiсть</t>
  </si>
  <si>
    <t>знос</t>
  </si>
  <si>
    <t>Довгострокові біологічні активи</t>
  </si>
  <si>
    <t>-</t>
  </si>
  <si>
    <t>Довгостроковi фiнансовi інвестиції</t>
  </si>
  <si>
    <t>Інші необоротні активи</t>
  </si>
  <si>
    <t>Усього за роздiлом I</t>
  </si>
  <si>
    <t>ІІ. Оборотні активи</t>
  </si>
  <si>
    <t>Запаси:</t>
  </si>
  <si>
    <t>у тому числі готова продукція</t>
  </si>
  <si>
    <t>Поточні біологічні активи</t>
  </si>
  <si>
    <t>Дебіторська заборгованість за товари, роботи, послуги:</t>
  </si>
  <si>
    <t>Дебіторська заборгованість за розрахунками з бюджетом</t>
  </si>
  <si>
    <t>у тому числі з податку на прибуток</t>
  </si>
  <si>
    <t>Інша поточна дебіторська заборгованість</t>
  </si>
  <si>
    <t>Поточні фінансові інвестиції</t>
  </si>
  <si>
    <t>Гроші та їх еквіваленти</t>
  </si>
  <si>
    <t>Витрати майбутніх періодів</t>
  </si>
  <si>
    <t>Інші оборотні активи</t>
  </si>
  <si>
    <t>Усього за роздiлом II</t>
  </si>
  <si>
    <t>III. Необоротні активи, утримувані для продажу, 
та групи вибуття</t>
  </si>
  <si>
    <t>Баланс</t>
  </si>
  <si>
    <t>Нематеріальні активи:</t>
  </si>
  <si>
    <t>державне підприємство</t>
  </si>
  <si>
    <t>Івано-Франківська</t>
  </si>
  <si>
    <t>на 31 березня 2021р.</t>
  </si>
  <si>
    <t>Пасив</t>
  </si>
  <si>
    <t>Код 
рядка</t>
  </si>
  <si>
    <t>На кінець
звітного періоду</t>
  </si>
  <si>
    <t>I. Власний капітал</t>
  </si>
  <si>
    <t>Зареєстрований (пайовий) капітал</t>
  </si>
  <si>
    <t>Додатковий капiтал</t>
  </si>
  <si>
    <t>Резервний капітал</t>
  </si>
  <si>
    <t>Нерозподiлений прибуток  (непокритий збиток)</t>
  </si>
  <si>
    <t>Неоплачений капітал</t>
  </si>
  <si>
    <t>II. Довгострокові зобов'язання, цільове фінансування та забезпечення</t>
  </si>
  <si>
    <t>III. Поточні зобов'язання</t>
  </si>
  <si>
    <t>Короткострокові кредити банків</t>
  </si>
  <si>
    <t>Поточна кредиторська заборгованість за:
      довгостроковими зобов'язаннями</t>
  </si>
  <si>
    <t>товари, роботи, послуги</t>
  </si>
  <si>
    <t>розрахунками з бюджетом</t>
  </si>
  <si>
    <t>розрахунками зі страхування</t>
  </si>
  <si>
    <t>розрахунками з оплати праці</t>
  </si>
  <si>
    <t>Доходи майбутніх періодів</t>
  </si>
  <si>
    <t>Iншi поточні зобов'язання</t>
  </si>
  <si>
    <t>Усього за роздiлом III</t>
  </si>
  <si>
    <t>IV. Зобов'язання, пов'язані з необоротними активами, 
утримуваними для продажу, та групами вибуття</t>
  </si>
  <si>
    <t>2. Звіт про фінансові результати</t>
  </si>
  <si>
    <t>Форма № 2-м</t>
  </si>
  <si>
    <t>Стаття</t>
  </si>
  <si>
    <t>За звітний 
період</t>
  </si>
  <si>
    <t>За аналогічний період поперед- нього року</t>
  </si>
  <si>
    <t>Чистий дохід від реалізації продукції (товарів, робіт, послуг)</t>
  </si>
  <si>
    <t>Інші операційні доходи</t>
  </si>
  <si>
    <t>Інші доходи</t>
  </si>
  <si>
    <t>Разом доходи (2000 + 2120 + 2240)</t>
  </si>
  <si>
    <t>Собівартість реалізованої продукції (товарів, робіт, послуг)</t>
  </si>
  <si>
    <t>Інші операційні витрати</t>
  </si>
  <si>
    <t>Інші витрати</t>
  </si>
  <si>
    <t>Разом витрати (2050 + 2180 + 2270)</t>
  </si>
  <si>
    <t>Фінансовий результат до оподаткування (2280 - 2285)</t>
  </si>
  <si>
    <t>Податок на прибуток</t>
  </si>
  <si>
    <t>Чистий прибуток (збиток) (2290 - 2300)</t>
  </si>
  <si>
    <t>Керівник</t>
  </si>
  <si>
    <t>Федончак В.Д.</t>
  </si>
  <si>
    <t>(підпис)</t>
  </si>
  <si>
    <t>(ініціали, прізвище)</t>
  </si>
  <si>
    <t>Головний бухгалтер</t>
  </si>
  <si>
    <t>за І квартал  2021р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</si>
</sst>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14" x14ac:knownFonts="1">
    <font>
      <sz val="8"/>
      <name val="Arial"/>
    </font>
    <font>
      <sz val="8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b/>
      <sz val="12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u/>
      <sz val="11"/>
      <name val="Arial"/>
      <family val="2"/>
      <charset val="204"/>
    </font>
    <font>
      <b/>
      <i/>
      <sz val="9"/>
      <name val="Arial"/>
      <family val="2"/>
      <charset val="204"/>
    </font>
    <font>
      <b/>
      <i/>
      <sz val="10"/>
      <name val="Arial"/>
      <family val="2"/>
      <charset val="204"/>
    </font>
    <font>
      <sz val="8"/>
      <name val="Arial"/>
      <family val="2"/>
      <charset val="204"/>
    </font>
    <font>
      <b/>
      <sz val="11"/>
      <name val="Arial"/>
      <family val="2"/>
      <charset val="204"/>
    </font>
    <font>
      <sz val="6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22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166">
    <xf numFmtId="0" fontId="0" fillId="0" borderId="0" xfId="0"/>
    <xf numFmtId="0" fontId="1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/>
    </xf>
    <xf numFmtId="1" fontId="3" fillId="2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2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left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Continuous" vertical="center" wrapText="1"/>
    </xf>
    <xf numFmtId="0" fontId="2" fillId="0" borderId="3" xfId="0" applyFont="1" applyBorder="1" applyAlignment="1">
      <alignment horizontal="centerContinuous" vertical="center"/>
    </xf>
    <xf numFmtId="0" fontId="3" fillId="0" borderId="4" xfId="0" applyFont="1" applyBorder="1" applyAlignment="1">
      <alignment horizontal="centerContinuous" vertical="center"/>
    </xf>
    <xf numFmtId="0" fontId="3" fillId="0" borderId="3" xfId="0" applyFont="1" applyBorder="1" applyAlignment="1">
      <alignment horizontal="centerContinuous" vertical="center"/>
    </xf>
    <xf numFmtId="1" fontId="1" fillId="0" borderId="6" xfId="0" applyNumberFormat="1" applyFont="1" applyBorder="1" applyAlignment="1">
      <alignment horizontal="centerContinuous" vertical="center" wrapText="1"/>
    </xf>
    <xf numFmtId="0" fontId="1" fillId="0" borderId="1" xfId="0" applyFont="1" applyBorder="1" applyAlignment="1">
      <alignment horizontal="centerContinuous"/>
    </xf>
    <xf numFmtId="0" fontId="1" fillId="0" borderId="7" xfId="0" applyFont="1" applyBorder="1" applyAlignment="1">
      <alignment horizontal="centerContinuous"/>
    </xf>
    <xf numFmtId="1" fontId="1" fillId="0" borderId="7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Continuous" vertical="center"/>
    </xf>
    <xf numFmtId="0" fontId="1" fillId="0" borderId="1" xfId="0" applyFont="1" applyBorder="1" applyAlignment="1">
      <alignment horizontal="centerContinuous" vertical="center"/>
    </xf>
    <xf numFmtId="0" fontId="1" fillId="0" borderId="7" xfId="0" applyFont="1" applyBorder="1" applyAlignment="1">
      <alignment horizontal="centerContinuous" vertical="center"/>
    </xf>
    <xf numFmtId="0" fontId="1" fillId="0" borderId="5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1" fontId="3" fillId="0" borderId="8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1" fontId="3" fillId="0" borderId="5" xfId="0" applyNumberFormat="1" applyFont="1" applyBorder="1" applyAlignment="1">
      <alignment horizontal="center" vertical="center"/>
    </xf>
    <xf numFmtId="1" fontId="3" fillId="0" borderId="5" xfId="0" applyNumberFormat="1" applyFont="1" applyBorder="1" applyAlignment="1">
      <alignment horizontal="center"/>
    </xf>
    <xf numFmtId="1" fontId="2" fillId="0" borderId="4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1" fontId="3" fillId="0" borderId="7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/>
    </xf>
    <xf numFmtId="1" fontId="2" fillId="0" borderId="7" xfId="0" applyNumberFormat="1" applyFont="1" applyBorder="1" applyAlignment="1">
      <alignment horizontal="center" vertical="center"/>
    </xf>
    <xf numFmtId="1" fontId="2" fillId="0" borderId="5" xfId="0" applyNumberFormat="1" applyFont="1" applyBorder="1" applyAlignment="1">
      <alignment horizontal="center" vertical="center"/>
    </xf>
    <xf numFmtId="0" fontId="1" fillId="0" borderId="2" xfId="1" applyBorder="1" applyAlignment="1">
      <alignment horizontal="left"/>
    </xf>
    <xf numFmtId="0" fontId="1" fillId="0" borderId="3" xfId="1" applyBorder="1" applyAlignment="1">
      <alignment horizontal="left"/>
    </xf>
    <xf numFmtId="0" fontId="4" fillId="0" borderId="3" xfId="1" applyFont="1" applyBorder="1" applyAlignment="1">
      <alignment horizontal="center" vertical="center"/>
    </xf>
    <xf numFmtId="0" fontId="1" fillId="0" borderId="4" xfId="1" applyBorder="1" applyAlignment="1">
      <alignment horizontal="left"/>
    </xf>
    <xf numFmtId="0" fontId="2" fillId="0" borderId="5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Continuous" vertical="center" wrapText="1"/>
    </xf>
    <xf numFmtId="0" fontId="2" fillId="0" borderId="3" xfId="1" applyFont="1" applyBorder="1" applyAlignment="1">
      <alignment horizontal="centerContinuous" vertical="center"/>
    </xf>
    <xf numFmtId="0" fontId="3" fillId="0" borderId="4" xfId="1" applyFont="1" applyBorder="1" applyAlignment="1">
      <alignment horizontal="centerContinuous" vertical="center"/>
    </xf>
    <xf numFmtId="0" fontId="1" fillId="0" borderId="0" xfId="1" applyAlignment="1">
      <alignment horizontal="left"/>
    </xf>
    <xf numFmtId="0" fontId="1" fillId="0" borderId="6" xfId="1" applyBorder="1" applyAlignment="1">
      <alignment horizontal="left"/>
    </xf>
    <xf numFmtId="0" fontId="1" fillId="0" borderId="1" xfId="1" applyBorder="1" applyAlignment="1">
      <alignment horizontal="center"/>
    </xf>
    <xf numFmtId="1" fontId="3" fillId="0" borderId="1" xfId="1" applyNumberFormat="1" applyFont="1" applyBorder="1" applyAlignment="1">
      <alignment horizontal="center"/>
    </xf>
    <xf numFmtId="0" fontId="1" fillId="0" borderId="7" xfId="1" applyBorder="1" applyAlignment="1">
      <alignment horizontal="center"/>
    </xf>
    <xf numFmtId="1" fontId="3" fillId="0" borderId="7" xfId="1" applyNumberFormat="1" applyFont="1" applyBorder="1" applyAlignment="1">
      <alignment horizontal="center" vertical="center"/>
    </xf>
    <xf numFmtId="1" fontId="3" fillId="0" borderId="1" xfId="1" applyNumberFormat="1" applyFont="1" applyBorder="1" applyAlignment="1">
      <alignment horizontal="centerContinuous" vertical="center"/>
    </xf>
    <xf numFmtId="0" fontId="3" fillId="0" borderId="1" xfId="1" applyFont="1" applyBorder="1" applyAlignment="1">
      <alignment horizontal="centerContinuous" vertical="center"/>
    </xf>
    <xf numFmtId="0" fontId="3" fillId="0" borderId="7" xfId="1" applyFont="1" applyBorder="1" applyAlignment="1">
      <alignment horizontal="centerContinuous" vertical="center"/>
    </xf>
    <xf numFmtId="0" fontId="3" fillId="0" borderId="10" xfId="1" applyFont="1" applyBorder="1" applyAlignment="1">
      <alignment horizontal="left"/>
    </xf>
    <xf numFmtId="0" fontId="3" fillId="0" borderId="1" xfId="1" applyFont="1" applyBorder="1" applyAlignment="1">
      <alignment horizontal="left"/>
    </xf>
    <xf numFmtId="0" fontId="3" fillId="0" borderId="6" xfId="1" applyFont="1" applyBorder="1" applyAlignment="1">
      <alignment horizontal="left"/>
    </xf>
    <xf numFmtId="0" fontId="3" fillId="0" borderId="7" xfId="1" applyFont="1" applyBorder="1" applyAlignment="1">
      <alignment horizontal="left"/>
    </xf>
    <xf numFmtId="1" fontId="2" fillId="0" borderId="4" xfId="1" applyNumberFormat="1" applyFont="1" applyBorder="1" applyAlignment="1">
      <alignment horizontal="center" vertical="center"/>
    </xf>
    <xf numFmtId="1" fontId="2" fillId="0" borderId="7" xfId="1" applyNumberFormat="1" applyFont="1" applyBorder="1" applyAlignment="1">
      <alignment horizontal="center" vertical="center"/>
    </xf>
    <xf numFmtId="0" fontId="3" fillId="0" borderId="7" xfId="1" applyFont="1" applyBorder="1" applyAlignment="1">
      <alignment horizontal="right" vertical="center"/>
    </xf>
    <xf numFmtId="0" fontId="3" fillId="0" borderId="1" xfId="1" applyFont="1" applyBorder="1" applyAlignment="1">
      <alignment horizontal="right" vertical="center"/>
    </xf>
    <xf numFmtId="1" fontId="3" fillId="0" borderId="5" xfId="1" applyNumberFormat="1" applyFont="1" applyBorder="1" applyAlignment="1">
      <alignment horizontal="center" vertical="center"/>
    </xf>
    <xf numFmtId="165" fontId="1" fillId="0" borderId="0" xfId="1" applyNumberFormat="1" applyAlignment="1">
      <alignment horizontal="left"/>
    </xf>
    <xf numFmtId="1" fontId="2" fillId="0" borderId="5" xfId="1" applyNumberFormat="1" applyFont="1" applyBorder="1" applyAlignment="1">
      <alignment horizontal="center" vertical="center"/>
    </xf>
    <xf numFmtId="0" fontId="7" fillId="0" borderId="0" xfId="1" applyFont="1" applyAlignment="1">
      <alignment horizontal="centerContinuous"/>
    </xf>
    <xf numFmtId="0" fontId="1" fillId="0" borderId="9" xfId="1" applyBorder="1" applyAlignment="1">
      <alignment horizontal="left"/>
    </xf>
    <xf numFmtId="0" fontId="2" fillId="0" borderId="0" xfId="1" applyFont="1" applyAlignment="1">
      <alignment horizontal="left" vertical="center"/>
    </xf>
    <xf numFmtId="0" fontId="3" fillId="0" borderId="0" xfId="1" applyFont="1" applyAlignment="1">
      <alignment horizontal="left" vertical="center"/>
    </xf>
    <xf numFmtId="0" fontId="7" fillId="0" borderId="13" xfId="1" applyFont="1" applyBorder="1" applyAlignment="1">
      <alignment horizontal="centerContinuous" vertical="center"/>
    </xf>
    <xf numFmtId="0" fontId="6" fillId="0" borderId="9" xfId="1" applyFont="1" applyBorder="1" applyAlignment="1">
      <alignment horizontal="centerContinuous"/>
    </xf>
    <xf numFmtId="0" fontId="6" fillId="0" borderId="14" xfId="1" applyFont="1" applyBorder="1" applyAlignment="1">
      <alignment horizontal="centerContinuous"/>
    </xf>
    <xf numFmtId="0" fontId="7" fillId="0" borderId="15" xfId="1" applyFont="1" applyBorder="1" applyAlignment="1">
      <alignment horizontal="center" vertical="center" wrapText="1"/>
    </xf>
    <xf numFmtId="0" fontId="7" fillId="0" borderId="13" xfId="1" applyFont="1" applyBorder="1" applyAlignment="1">
      <alignment horizontal="centerContinuous" vertical="center" wrapText="1"/>
    </xf>
    <xf numFmtId="0" fontId="7" fillId="0" borderId="9" xfId="1" applyFont="1" applyBorder="1" applyAlignment="1">
      <alignment horizontal="centerContinuous" vertical="center"/>
    </xf>
    <xf numFmtId="0" fontId="6" fillId="0" borderId="3" xfId="1" applyFont="1" applyBorder="1" applyAlignment="1">
      <alignment horizontal="centerContinuous"/>
    </xf>
    <xf numFmtId="1" fontId="1" fillId="5" borderId="2" xfId="1" applyNumberFormat="1" applyFill="1" applyBorder="1" applyAlignment="1">
      <alignment horizontal="centerContinuous" wrapText="1"/>
    </xf>
    <xf numFmtId="0" fontId="1" fillId="5" borderId="3" xfId="1" applyFill="1" applyBorder="1" applyAlignment="1">
      <alignment horizontal="centerContinuous"/>
    </xf>
    <xf numFmtId="0" fontId="1" fillId="5" borderId="4" xfId="1" applyFill="1" applyBorder="1" applyAlignment="1">
      <alignment horizontal="centerContinuous"/>
    </xf>
    <xf numFmtId="1" fontId="1" fillId="5" borderId="5" xfId="1" applyNumberFormat="1" applyFill="1" applyBorder="1" applyAlignment="1">
      <alignment horizontal="center" vertical="center"/>
    </xf>
    <xf numFmtId="1" fontId="1" fillId="5" borderId="2" xfId="1" applyNumberFormat="1" applyFill="1" applyBorder="1" applyAlignment="1">
      <alignment horizontal="centerContinuous" vertical="center"/>
    </xf>
    <xf numFmtId="0" fontId="1" fillId="5" borderId="3" xfId="1" applyFill="1" applyBorder="1" applyAlignment="1">
      <alignment horizontal="centerContinuous" vertical="center"/>
    </xf>
    <xf numFmtId="0" fontId="1" fillId="5" borderId="4" xfId="1" applyFill="1" applyBorder="1" applyAlignment="1">
      <alignment horizontal="centerContinuous" vertical="center"/>
    </xf>
    <xf numFmtId="1" fontId="3" fillId="0" borderId="10" xfId="1" applyNumberFormat="1" applyFont="1" applyBorder="1" applyAlignment="1">
      <alignment horizontal="center" vertical="center"/>
    </xf>
    <xf numFmtId="1" fontId="2" fillId="0" borderId="10" xfId="1" applyNumberFormat="1" applyFont="1" applyBorder="1" applyAlignment="1">
      <alignment horizontal="center" vertical="center"/>
    </xf>
    <xf numFmtId="0" fontId="2" fillId="0" borderId="0" xfId="1" applyFont="1" applyAlignment="1">
      <alignment horizontal="left"/>
    </xf>
    <xf numFmtId="0" fontId="3" fillId="0" borderId="1" xfId="1" applyFont="1" applyBorder="1" applyAlignment="1">
      <alignment horizontal="center" wrapText="1"/>
    </xf>
    <xf numFmtId="0" fontId="13" fillId="0" borderId="0" xfId="1" applyFont="1" applyAlignment="1">
      <alignment horizontal="center" vertical="top"/>
    </xf>
    <xf numFmtId="0" fontId="1" fillId="0" borderId="1" xfId="1" applyBorder="1" applyAlignment="1">
      <alignment horizontal="left"/>
    </xf>
    <xf numFmtId="0" fontId="1" fillId="0" borderId="0" xfId="1"/>
    <xf numFmtId="0" fontId="3" fillId="0" borderId="5" xfId="0" applyFont="1" applyBorder="1" applyAlignment="1">
      <alignment horizontal="left" wrapText="1"/>
    </xf>
    <xf numFmtId="164" fontId="3" fillId="2" borderId="2" xfId="0" applyNumberFormat="1" applyFont="1" applyFill="1" applyBorder="1" applyAlignment="1">
      <alignment horizontal="right" vertical="center"/>
    </xf>
    <xf numFmtId="164" fontId="3" fillId="2" borderId="3" xfId="0" applyNumberFormat="1" applyFont="1" applyFill="1" applyBorder="1" applyAlignment="1">
      <alignment horizontal="right" vertical="center"/>
    </xf>
    <xf numFmtId="164" fontId="3" fillId="2" borderId="4" xfId="0" applyNumberFormat="1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right" vertical="center"/>
    </xf>
    <xf numFmtId="0" fontId="10" fillId="4" borderId="10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right" vertical="center"/>
    </xf>
    <xf numFmtId="0" fontId="2" fillId="0" borderId="5" xfId="0" applyFont="1" applyBorder="1" applyAlignment="1">
      <alignment horizontal="left"/>
    </xf>
    <xf numFmtId="164" fontId="2" fillId="2" borderId="4" xfId="0" applyNumberFormat="1" applyFont="1" applyFill="1" applyBorder="1" applyAlignment="1">
      <alignment horizontal="right" vertical="center"/>
    </xf>
    <xf numFmtId="165" fontId="2" fillId="2" borderId="4" xfId="0" applyNumberFormat="1" applyFont="1" applyFill="1" applyBorder="1" applyAlignment="1">
      <alignment horizontal="right" vertical="center"/>
    </xf>
    <xf numFmtId="165" fontId="3" fillId="2" borderId="4" xfId="0" applyNumberFormat="1" applyFont="1" applyFill="1" applyBorder="1" applyAlignment="1">
      <alignment horizontal="right" vertical="center"/>
    </xf>
    <xf numFmtId="0" fontId="3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3" fillId="0" borderId="4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3" borderId="0" xfId="0" applyFont="1" applyFill="1" applyAlignment="1">
      <alignment horizontal="left" vertical="top" wrapText="1"/>
    </xf>
    <xf numFmtId="1" fontId="7" fillId="0" borderId="5" xfId="0" applyNumberFormat="1" applyFont="1" applyBorder="1" applyAlignment="1">
      <alignment horizontal="center"/>
    </xf>
    <xf numFmtId="0" fontId="8" fillId="0" borderId="0" xfId="0" applyFont="1" applyAlignment="1">
      <alignment horizontal="justify"/>
    </xf>
    <xf numFmtId="1" fontId="1" fillId="0" borderId="1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6" fillId="3" borderId="0" xfId="0" applyFont="1" applyFill="1" applyAlignment="1">
      <alignment vertical="top" wrapText="1"/>
    </xf>
    <xf numFmtId="0" fontId="3" fillId="3" borderId="5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3" borderId="0" xfId="0" applyFont="1" applyFill="1" applyAlignment="1">
      <alignment vertical="top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3" borderId="0" xfId="0" applyFont="1" applyFill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3" fillId="0" borderId="0" xfId="1" applyFont="1" applyAlignment="1">
      <alignment horizontal="center" wrapText="1"/>
    </xf>
    <xf numFmtId="0" fontId="2" fillId="0" borderId="6" xfId="1" applyFont="1" applyBorder="1" applyAlignment="1">
      <alignment horizontal="left"/>
    </xf>
    <xf numFmtId="164" fontId="2" fillId="2" borderId="7" xfId="1" applyNumberFormat="1" applyFont="1" applyFill="1" applyBorder="1" applyAlignment="1">
      <alignment horizontal="right" vertical="center"/>
    </xf>
    <xf numFmtId="0" fontId="2" fillId="2" borderId="7" xfId="1" applyFont="1" applyFill="1" applyBorder="1" applyAlignment="1">
      <alignment horizontal="right" vertical="center"/>
    </xf>
    <xf numFmtId="165" fontId="2" fillId="2" borderId="7" xfId="1" applyNumberFormat="1" applyFont="1" applyFill="1" applyBorder="1" applyAlignment="1">
      <alignment horizontal="right" vertical="center"/>
    </xf>
    <xf numFmtId="0" fontId="3" fillId="3" borderId="1" xfId="1" applyFont="1" applyFill="1" applyBorder="1" applyAlignment="1">
      <alignment horizontal="left"/>
    </xf>
    <xf numFmtId="0" fontId="3" fillId="3" borderId="1" xfId="1" applyFont="1" applyFill="1" applyBorder="1"/>
    <xf numFmtId="0" fontId="3" fillId="0" borderId="6" xfId="1" applyFont="1" applyBorder="1" applyAlignment="1">
      <alignment horizontal="left" wrapText="1"/>
    </xf>
    <xf numFmtId="0" fontId="3" fillId="2" borderId="7" xfId="1" applyFont="1" applyFill="1" applyBorder="1" applyAlignment="1">
      <alignment horizontal="right" vertical="center"/>
    </xf>
    <xf numFmtId="0" fontId="3" fillId="2" borderId="10" xfId="1" applyFont="1" applyFill="1" applyBorder="1" applyAlignment="1">
      <alignment horizontal="right" vertical="center"/>
    </xf>
    <xf numFmtId="0" fontId="3" fillId="0" borderId="10" xfId="1" applyFont="1" applyBorder="1" applyAlignment="1">
      <alignment horizontal="left"/>
    </xf>
    <xf numFmtId="0" fontId="2" fillId="0" borderId="6" xfId="1" applyFont="1" applyBorder="1" applyAlignment="1">
      <alignment horizontal="left" wrapText="1"/>
    </xf>
    <xf numFmtId="0" fontId="2" fillId="2" borderId="10" xfId="1" applyFont="1" applyFill="1" applyBorder="1" applyAlignment="1">
      <alignment horizontal="right" vertical="center"/>
    </xf>
    <xf numFmtId="0" fontId="3" fillId="0" borderId="10" xfId="1" applyFont="1" applyBorder="1" applyAlignment="1">
      <alignment horizontal="left" wrapText="1"/>
    </xf>
    <xf numFmtId="165" fontId="3" fillId="2" borderId="7" xfId="1" applyNumberFormat="1" applyFont="1" applyFill="1" applyBorder="1" applyAlignment="1">
      <alignment horizontal="right" vertical="center"/>
    </xf>
    <xf numFmtId="0" fontId="2" fillId="0" borderId="10" xfId="1" applyFont="1" applyBorder="1" applyAlignment="1">
      <alignment horizontal="left"/>
    </xf>
    <xf numFmtId="164" fontId="3" fillId="2" borderId="5" xfId="1" applyNumberFormat="1" applyFont="1" applyFill="1" applyBorder="1" applyAlignment="1">
      <alignment horizontal="right" vertical="center"/>
    </xf>
    <xf numFmtId="165" fontId="3" fillId="2" borderId="5" xfId="1" applyNumberFormat="1" applyFont="1" applyFill="1" applyBorder="1" applyAlignment="1">
      <alignment horizontal="right" vertical="center"/>
    </xf>
    <xf numFmtId="165" fontId="3" fillId="2" borderId="10" xfId="1" applyNumberFormat="1" applyFont="1" applyFill="1" applyBorder="1" applyAlignment="1">
      <alignment horizontal="right" vertical="center"/>
    </xf>
    <xf numFmtId="0" fontId="2" fillId="0" borderId="5" xfId="1" applyFont="1" applyBorder="1" applyAlignment="1">
      <alignment horizontal="left"/>
    </xf>
    <xf numFmtId="164" fontId="2" fillId="2" borderId="5" xfId="1" applyNumberFormat="1" applyFont="1" applyFill="1" applyBorder="1" applyAlignment="1">
      <alignment horizontal="right" vertical="center"/>
    </xf>
    <xf numFmtId="0" fontId="12" fillId="0" borderId="0" xfId="1" applyFont="1" applyAlignment="1">
      <alignment horizontal="center"/>
    </xf>
    <xf numFmtId="1" fontId="7" fillId="0" borderId="5" xfId="1" applyNumberFormat="1" applyFont="1" applyBorder="1" applyAlignment="1">
      <alignment horizontal="center" vertical="center"/>
    </xf>
    <xf numFmtId="0" fontId="7" fillId="0" borderId="15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left"/>
    </xf>
    <xf numFmtId="0" fontId="9" fillId="0" borderId="5" xfId="1" applyFont="1" applyBorder="1" applyAlignment="1">
      <alignment horizontal="center" wrapText="1"/>
    </xf>
    <xf numFmtId="0" fontId="3" fillId="0" borderId="5" xfId="1" applyFont="1" applyBorder="1" applyAlignment="1">
      <alignment horizontal="left"/>
    </xf>
    <xf numFmtId="0" fontId="3" fillId="2" borderId="11" xfId="1" applyFont="1" applyFill="1" applyBorder="1" applyAlignment="1">
      <alignment horizontal="right" vertical="center"/>
    </xf>
    <xf numFmtId="0" fontId="3" fillId="2" borderId="12" xfId="1" applyFont="1" applyFill="1" applyBorder="1" applyAlignment="1">
      <alignment horizontal="right" vertical="center"/>
    </xf>
    <xf numFmtId="0" fontId="9" fillId="0" borderId="10" xfId="1" applyFont="1" applyBorder="1" applyAlignment="1">
      <alignment horizontal="center" wrapText="1"/>
    </xf>
    <xf numFmtId="0" fontId="9" fillId="0" borderId="6" xfId="1" applyFont="1" applyBorder="1" applyAlignment="1">
      <alignment horizontal="center"/>
    </xf>
    <xf numFmtId="0" fontId="3" fillId="0" borderId="1" xfId="1" applyFont="1" applyBorder="1" applyAlignment="1">
      <alignment horizontal="right" vertical="center"/>
    </xf>
    <xf numFmtId="164" fontId="2" fillId="2" borderId="4" xfId="1" applyNumberFormat="1" applyFont="1" applyFill="1" applyBorder="1" applyAlignment="1">
      <alignment horizontal="right" vertical="center"/>
    </xf>
    <xf numFmtId="0" fontId="10" fillId="4" borderId="10" xfId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left"/>
    </xf>
    <xf numFmtId="164" fontId="3" fillId="2" borderId="7" xfId="1" applyNumberFormat="1" applyFont="1" applyFill="1" applyBorder="1" applyAlignment="1">
      <alignment horizontal="right" vertical="center"/>
    </xf>
  </cellXfs>
  <cellStyles count="2">
    <cellStyle name="Звичайний" xfId="0" builtinId="0"/>
    <cellStyle name="Звичайний 2" xfId="1" xr:uid="{0E2B9244-EA01-4804-BF42-1B45FC23EA2E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/>
  </sheetPr>
  <dimension ref="A1:P49"/>
  <sheetViews>
    <sheetView tabSelected="1" workbookViewId="0">
      <selection activeCell="J45" sqref="J45:P45"/>
    </sheetView>
  </sheetViews>
  <sheetFormatPr defaultColWidth="10.28515625" defaultRowHeight="11.55" customHeight="1" x14ac:dyDescent="0.2"/>
  <cols>
    <col min="1" max="1" width="11.7109375" style="1" customWidth="1"/>
    <col min="2" max="2" width="10.28515625" style="1" customWidth="1"/>
    <col min="3" max="3" width="15" style="1" customWidth="1"/>
    <col min="4" max="4" width="11.42578125" style="1" customWidth="1"/>
    <col min="5" max="5" width="13.28515625" style="1" customWidth="1"/>
    <col min="6" max="6" width="9.7109375" style="1" customWidth="1"/>
    <col min="7" max="7" width="5.7109375" style="1" customWidth="1"/>
    <col min="8" max="8" width="1.42578125" style="1" customWidth="1"/>
    <col min="9" max="9" width="12" style="1" customWidth="1"/>
    <col min="10" max="10" width="5.28515625" style="1" customWidth="1"/>
    <col min="11" max="11" width="2" style="1" customWidth="1"/>
    <col min="12" max="12" width="0.28515625" style="1" customWidth="1"/>
    <col min="13" max="13" width="7.28515625" style="1" customWidth="1"/>
    <col min="14" max="14" width="0.7109375" style="1" customWidth="1"/>
    <col min="15" max="15" width="3.42578125" style="1" customWidth="1"/>
    <col min="16" max="16" width="0.28515625" style="1" customWidth="1"/>
  </cols>
  <sheetData>
    <row r="1" spans="1:16" s="1" customFormat="1" ht="12" customHeight="1" x14ac:dyDescent="0.25">
      <c r="I1" s="124" t="s">
        <v>0</v>
      </c>
      <c r="J1" s="124"/>
      <c r="K1" s="124"/>
      <c r="L1" s="124"/>
      <c r="M1" s="124"/>
      <c r="N1" s="124"/>
      <c r="O1" s="124"/>
      <c r="P1" s="124"/>
    </row>
    <row r="2" spans="1:16" s="1" customFormat="1" ht="35.1" customHeight="1" x14ac:dyDescent="0.2">
      <c r="G2" s="125" t="s">
        <v>1</v>
      </c>
      <c r="H2" s="125"/>
      <c r="I2" s="125"/>
      <c r="J2" s="125"/>
      <c r="K2" s="125"/>
      <c r="L2" s="125"/>
      <c r="M2" s="125"/>
      <c r="N2" s="125"/>
      <c r="O2" s="125"/>
      <c r="P2" s="125"/>
    </row>
    <row r="3" spans="1:16" s="1" customFormat="1" ht="32.1" customHeight="1" x14ac:dyDescent="0.2">
      <c r="A3" s="126" t="s">
        <v>2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</row>
    <row r="4" spans="1:16" s="1" customFormat="1" ht="11.1" customHeight="1" x14ac:dyDescent="0.2">
      <c r="J4" s="127" t="s">
        <v>3</v>
      </c>
      <c r="K4" s="127"/>
      <c r="L4" s="127"/>
      <c r="M4" s="127"/>
      <c r="N4" s="127"/>
      <c r="O4" s="127"/>
      <c r="P4" s="127"/>
    </row>
    <row r="5" spans="1:16" s="1" customFormat="1" ht="13.05" customHeight="1" x14ac:dyDescent="0.2">
      <c r="I5" s="2" t="s">
        <v>4</v>
      </c>
      <c r="J5" s="122">
        <v>2021</v>
      </c>
      <c r="K5" s="122"/>
      <c r="L5" s="122">
        <v>4</v>
      </c>
      <c r="M5" s="122"/>
      <c r="N5" s="122">
        <v>1</v>
      </c>
      <c r="O5" s="122"/>
      <c r="P5" s="122"/>
    </row>
    <row r="6" spans="1:16" s="1" customFormat="1" ht="26.1" customHeight="1" x14ac:dyDescent="0.2">
      <c r="A6" s="129" t="s">
        <v>5</v>
      </c>
      <c r="B6" s="129"/>
      <c r="C6" s="123" t="s">
        <v>6</v>
      </c>
      <c r="D6" s="123"/>
      <c r="E6" s="123"/>
      <c r="F6" s="123"/>
      <c r="G6" s="123"/>
      <c r="I6" s="3" t="s">
        <v>7</v>
      </c>
      <c r="J6" s="121" t="s">
        <v>8</v>
      </c>
      <c r="K6" s="121"/>
      <c r="L6" s="121"/>
      <c r="M6" s="121"/>
      <c r="N6" s="121"/>
      <c r="O6" s="121"/>
      <c r="P6" s="121"/>
    </row>
    <row r="7" spans="1:16" s="1" customFormat="1" ht="13.05" customHeight="1" x14ac:dyDescent="0.2">
      <c r="A7" s="4" t="s">
        <v>9</v>
      </c>
      <c r="C7" s="120" t="s">
        <v>57</v>
      </c>
      <c r="D7" s="120"/>
      <c r="E7" s="120"/>
      <c r="F7" s="120"/>
      <c r="G7" s="120"/>
      <c r="I7" s="2" t="s">
        <v>10</v>
      </c>
      <c r="J7" s="121" t="s">
        <v>11</v>
      </c>
      <c r="K7" s="121"/>
      <c r="L7" s="121"/>
      <c r="M7" s="121"/>
      <c r="N7" s="121"/>
      <c r="O7" s="121"/>
      <c r="P7" s="121"/>
    </row>
    <row r="8" spans="1:16" s="1" customFormat="1" ht="13.05" customHeight="1" x14ac:dyDescent="0.2">
      <c r="A8" s="4" t="s">
        <v>12</v>
      </c>
      <c r="E8" s="128" t="s">
        <v>56</v>
      </c>
      <c r="F8" s="128"/>
      <c r="G8" s="128"/>
      <c r="I8" s="2" t="s">
        <v>13</v>
      </c>
      <c r="J8" s="121" t="s">
        <v>14</v>
      </c>
      <c r="K8" s="121"/>
      <c r="L8" s="121"/>
      <c r="M8" s="121"/>
      <c r="N8" s="121"/>
      <c r="O8" s="121"/>
      <c r="P8" s="121"/>
    </row>
    <row r="9" spans="1:16" s="1" customFormat="1" ht="13.05" customHeight="1" x14ac:dyDescent="0.2">
      <c r="A9" s="4" t="s">
        <v>15</v>
      </c>
      <c r="D9" s="120" t="s">
        <v>16</v>
      </c>
      <c r="E9" s="120"/>
      <c r="F9" s="120"/>
      <c r="G9" s="120"/>
      <c r="I9" s="2" t="s">
        <v>17</v>
      </c>
      <c r="J9" s="121" t="s">
        <v>18</v>
      </c>
      <c r="K9" s="121"/>
      <c r="L9" s="121"/>
      <c r="M9" s="121"/>
      <c r="N9" s="121"/>
      <c r="O9" s="121"/>
      <c r="P9" s="121"/>
    </row>
    <row r="10" spans="1:16" s="1" customFormat="1" ht="7.05" customHeight="1" x14ac:dyDescent="0.2"/>
    <row r="11" spans="1:16" s="1" customFormat="1" ht="11.1" customHeight="1" x14ac:dyDescent="0.2">
      <c r="A11" s="5" t="s">
        <v>19</v>
      </c>
      <c r="D11" s="6">
        <v>19</v>
      </c>
    </row>
    <row r="12" spans="1:16" s="1" customFormat="1" ht="4.05" customHeight="1" x14ac:dyDescent="0.2"/>
    <row r="13" spans="1:16" s="1" customFormat="1" ht="11.1" customHeight="1" x14ac:dyDescent="0.2">
      <c r="A13" s="5" t="s">
        <v>20</v>
      </c>
    </row>
    <row r="14" spans="1:16" s="1" customFormat="1" ht="5.0999999999999996" customHeight="1" x14ac:dyDescent="0.2"/>
    <row r="15" spans="1:16" s="1" customFormat="1" ht="19.05" customHeight="1" x14ac:dyDescent="0.2">
      <c r="A15" s="113" t="s">
        <v>21</v>
      </c>
      <c r="B15" s="113"/>
      <c r="C15" s="114" t="s">
        <v>22</v>
      </c>
      <c r="D15" s="114"/>
      <c r="E15" s="114"/>
      <c r="F15" s="114"/>
      <c r="G15" s="114"/>
    </row>
    <row r="16" spans="1:16" s="1" customFormat="1" ht="19.05" customHeight="1" x14ac:dyDescent="0.2">
      <c r="C16" s="114"/>
      <c r="D16" s="114"/>
      <c r="E16" s="114"/>
      <c r="F16" s="114"/>
      <c r="G16" s="114"/>
    </row>
    <row r="18" spans="1:16" s="1" customFormat="1" ht="12" customHeight="1" x14ac:dyDescent="0.25">
      <c r="C18" s="7" t="s">
        <v>23</v>
      </c>
      <c r="F18" s="8" t="s">
        <v>24</v>
      </c>
      <c r="I18" s="5" t="s">
        <v>25</v>
      </c>
      <c r="K18" s="115">
        <v>1801006</v>
      </c>
      <c r="L18" s="115"/>
      <c r="M18" s="115"/>
      <c r="N18" s="115"/>
    </row>
    <row r="19" spans="1:16" s="1" customFormat="1" ht="13.05" customHeight="1" x14ac:dyDescent="0.25">
      <c r="B19" s="116" t="s">
        <v>58</v>
      </c>
      <c r="C19" s="116"/>
      <c r="D19" s="116"/>
    </row>
    <row r="20" spans="1:16" s="1" customFormat="1" ht="4.05" customHeight="1" x14ac:dyDescent="0.2">
      <c r="D20" s="118"/>
      <c r="E20" s="118"/>
      <c r="F20" s="118"/>
      <c r="G20" s="118"/>
      <c r="H20" s="118"/>
    </row>
    <row r="21" spans="1:16" s="1" customFormat="1" ht="22.05" customHeight="1" x14ac:dyDescent="0.2">
      <c r="A21" s="9"/>
      <c r="B21" s="10"/>
      <c r="C21" s="11" t="s">
        <v>26</v>
      </c>
      <c r="D21" s="10"/>
      <c r="E21" s="12"/>
      <c r="F21" s="13" t="s">
        <v>27</v>
      </c>
      <c r="G21" s="14" t="s">
        <v>28</v>
      </c>
      <c r="H21" s="15"/>
      <c r="I21" s="16"/>
      <c r="J21" s="119" t="s">
        <v>29</v>
      </c>
      <c r="K21" s="119"/>
      <c r="L21" s="119"/>
      <c r="M21" s="17"/>
      <c r="N21" s="17"/>
      <c r="O21" s="17"/>
      <c r="P21" s="16"/>
    </row>
    <row r="22" spans="1:16" s="1" customFormat="1" ht="11.1" customHeight="1" x14ac:dyDescent="0.2">
      <c r="A22" s="18">
        <v>1</v>
      </c>
      <c r="B22" s="19"/>
      <c r="C22" s="19"/>
      <c r="D22" s="19"/>
      <c r="E22" s="20"/>
      <c r="F22" s="21">
        <v>2</v>
      </c>
      <c r="G22" s="22">
        <v>3</v>
      </c>
      <c r="H22" s="23"/>
      <c r="I22" s="24"/>
      <c r="J22" s="117">
        <v>4</v>
      </c>
      <c r="K22" s="117"/>
      <c r="L22" s="117"/>
      <c r="M22" s="23"/>
      <c r="N22" s="23"/>
      <c r="O22" s="23"/>
      <c r="P22" s="24"/>
    </row>
    <row r="23" spans="1:16" s="1" customFormat="1" ht="11.1" customHeight="1" x14ac:dyDescent="0.25">
      <c r="A23" s="108" t="s">
        <v>30</v>
      </c>
      <c r="B23" s="108"/>
      <c r="C23" s="108"/>
      <c r="D23" s="108"/>
      <c r="E23" s="108"/>
      <c r="F23" s="25"/>
      <c r="G23" s="109"/>
      <c r="H23" s="109"/>
      <c r="I23" s="109"/>
      <c r="J23" s="109"/>
      <c r="K23" s="109"/>
      <c r="L23" s="109"/>
      <c r="M23" s="109"/>
      <c r="N23" s="109"/>
      <c r="O23" s="109"/>
      <c r="P23" s="109"/>
    </row>
    <row r="24" spans="1:16" s="1" customFormat="1" ht="11.1" customHeight="1" x14ac:dyDescent="0.2">
      <c r="A24" s="94" t="s">
        <v>55</v>
      </c>
      <c r="B24" s="94"/>
      <c r="C24" s="94"/>
      <c r="D24" s="94"/>
      <c r="E24" s="94"/>
      <c r="F24" s="29">
        <v>1000</v>
      </c>
      <c r="G24" s="95">
        <v>279</v>
      </c>
      <c r="H24" s="96"/>
      <c r="I24" s="97"/>
      <c r="J24" s="95">
        <v>278</v>
      </c>
      <c r="K24" s="96"/>
      <c r="L24" s="96"/>
      <c r="M24" s="96"/>
      <c r="N24" s="96"/>
      <c r="O24" s="96"/>
      <c r="P24" s="97"/>
    </row>
    <row r="25" spans="1:16" s="1" customFormat="1" ht="11.1" customHeight="1" x14ac:dyDescent="0.2">
      <c r="A25" s="94" t="s">
        <v>33</v>
      </c>
      <c r="B25" s="94"/>
      <c r="C25" s="94"/>
      <c r="D25" s="94"/>
      <c r="E25" s="94"/>
      <c r="F25" s="29">
        <v>1001</v>
      </c>
      <c r="G25" s="95">
        <v>291.2</v>
      </c>
      <c r="H25" s="96"/>
      <c r="I25" s="97"/>
      <c r="J25" s="95">
        <v>291.2</v>
      </c>
      <c r="K25" s="96"/>
      <c r="L25" s="96"/>
      <c r="M25" s="96"/>
      <c r="N25" s="96"/>
      <c r="O25" s="96"/>
      <c r="P25" s="97"/>
    </row>
    <row r="26" spans="1:16" s="1" customFormat="1" ht="11.1" customHeight="1" x14ac:dyDescent="0.2">
      <c r="A26" s="94" t="s">
        <v>34</v>
      </c>
      <c r="B26" s="94"/>
      <c r="C26" s="94"/>
      <c r="D26" s="94"/>
      <c r="E26" s="94"/>
      <c r="F26" s="29">
        <v>1002</v>
      </c>
      <c r="G26" s="100">
        <v>-12.2</v>
      </c>
      <c r="H26" s="100"/>
      <c r="I26" s="100"/>
      <c r="J26" s="98">
        <v>-13.2</v>
      </c>
      <c r="K26" s="99"/>
      <c r="L26" s="99"/>
      <c r="M26" s="99"/>
      <c r="N26" s="99"/>
      <c r="O26" s="99"/>
      <c r="P26" s="100"/>
    </row>
    <row r="27" spans="1:16" s="1" customFormat="1" ht="13.05" customHeight="1" x14ac:dyDescent="0.2">
      <c r="A27" s="107" t="s">
        <v>31</v>
      </c>
      <c r="B27" s="107"/>
      <c r="C27" s="107"/>
      <c r="D27" s="27"/>
      <c r="E27" s="27"/>
      <c r="F27" s="28">
        <v>1005</v>
      </c>
      <c r="G27" s="95">
        <v>2879.5</v>
      </c>
      <c r="H27" s="96"/>
      <c r="I27" s="97"/>
      <c r="J27" s="95">
        <v>2879.5</v>
      </c>
      <c r="K27" s="96"/>
      <c r="L27" s="96"/>
      <c r="M27" s="96"/>
      <c r="N27" s="96"/>
      <c r="O27" s="96"/>
      <c r="P27" s="97"/>
    </row>
    <row r="28" spans="1:16" s="1" customFormat="1" ht="13.05" customHeight="1" x14ac:dyDescent="0.2">
      <c r="A28" s="94" t="s">
        <v>32</v>
      </c>
      <c r="B28" s="94"/>
      <c r="C28" s="94"/>
      <c r="D28" s="94"/>
      <c r="E28" s="94"/>
      <c r="F28" s="29">
        <v>1010</v>
      </c>
      <c r="G28" s="95">
        <v>10664.1</v>
      </c>
      <c r="H28" s="96"/>
      <c r="I28" s="97"/>
      <c r="J28" s="95">
        <v>10617.7</v>
      </c>
      <c r="K28" s="96"/>
      <c r="L28" s="96"/>
      <c r="M28" s="96"/>
      <c r="N28" s="96"/>
      <c r="O28" s="96"/>
      <c r="P28" s="97"/>
    </row>
    <row r="29" spans="1:16" s="1" customFormat="1" ht="13.05" customHeight="1" x14ac:dyDescent="0.2">
      <c r="A29" s="94" t="s">
        <v>33</v>
      </c>
      <c r="B29" s="94"/>
      <c r="C29" s="94"/>
      <c r="D29" s="94"/>
      <c r="E29" s="94"/>
      <c r="F29" s="29">
        <v>1011</v>
      </c>
      <c r="G29" s="95">
        <v>18647.8</v>
      </c>
      <c r="H29" s="96"/>
      <c r="I29" s="97"/>
      <c r="J29" s="95">
        <v>18768.3</v>
      </c>
      <c r="K29" s="96"/>
      <c r="L29" s="96"/>
      <c r="M29" s="96"/>
      <c r="N29" s="96"/>
      <c r="O29" s="96"/>
      <c r="P29" s="97"/>
    </row>
    <row r="30" spans="1:16" s="1" customFormat="1" ht="13.05" customHeight="1" x14ac:dyDescent="0.2">
      <c r="A30" s="94" t="s">
        <v>34</v>
      </c>
      <c r="B30" s="94"/>
      <c r="C30" s="94"/>
      <c r="D30" s="94"/>
      <c r="E30" s="94"/>
      <c r="F30" s="29">
        <v>1012</v>
      </c>
      <c r="G30" s="100">
        <v>-7983.7</v>
      </c>
      <c r="H30" s="100"/>
      <c r="I30" s="100"/>
      <c r="J30" s="98">
        <v>-8150.6</v>
      </c>
      <c r="K30" s="99"/>
      <c r="L30" s="99"/>
      <c r="M30" s="99"/>
      <c r="N30" s="99"/>
      <c r="O30" s="99"/>
      <c r="P30" s="100"/>
    </row>
    <row r="31" spans="1:16" s="1" customFormat="1" ht="13.05" customHeight="1" x14ac:dyDescent="0.2">
      <c r="A31" s="110" t="s">
        <v>35</v>
      </c>
      <c r="B31" s="110"/>
      <c r="C31" s="110"/>
      <c r="D31" s="110"/>
      <c r="E31" s="110"/>
      <c r="F31" s="30">
        <v>1020</v>
      </c>
      <c r="G31" s="100" t="s">
        <v>36</v>
      </c>
      <c r="H31" s="100"/>
      <c r="I31" s="100"/>
      <c r="J31" s="100" t="s">
        <v>36</v>
      </c>
      <c r="K31" s="100"/>
      <c r="L31" s="100"/>
      <c r="M31" s="100"/>
      <c r="N31" s="100"/>
      <c r="O31" s="100"/>
      <c r="P31" s="100"/>
    </row>
    <row r="32" spans="1:16" s="1" customFormat="1" ht="13.05" customHeight="1" x14ac:dyDescent="0.2">
      <c r="A32" s="94" t="s">
        <v>37</v>
      </c>
      <c r="B32" s="94"/>
      <c r="C32" s="94"/>
      <c r="D32" s="94"/>
      <c r="E32" s="94"/>
      <c r="F32" s="29">
        <v>1030</v>
      </c>
      <c r="G32" s="100" t="s">
        <v>36</v>
      </c>
      <c r="H32" s="100"/>
      <c r="I32" s="100"/>
      <c r="J32" s="100" t="s">
        <v>36</v>
      </c>
      <c r="K32" s="100"/>
      <c r="L32" s="100"/>
      <c r="M32" s="100"/>
      <c r="N32" s="100"/>
      <c r="O32" s="100"/>
      <c r="P32" s="100"/>
    </row>
    <row r="33" spans="1:16" s="1" customFormat="1" ht="13.05" customHeight="1" x14ac:dyDescent="0.2">
      <c r="A33" s="26" t="s">
        <v>38</v>
      </c>
      <c r="B33" s="27"/>
      <c r="C33" s="27"/>
      <c r="D33" s="27"/>
      <c r="E33" s="27"/>
      <c r="F33" s="31">
        <v>1090</v>
      </c>
      <c r="G33" s="100" t="s">
        <v>36</v>
      </c>
      <c r="H33" s="100"/>
      <c r="I33" s="100"/>
      <c r="J33" s="100" t="s">
        <v>36</v>
      </c>
      <c r="K33" s="100"/>
      <c r="L33" s="100"/>
      <c r="M33" s="100"/>
      <c r="N33" s="100"/>
      <c r="O33" s="100"/>
      <c r="P33" s="100"/>
    </row>
    <row r="34" spans="1:16" s="1" customFormat="1" ht="13.05" customHeight="1" x14ac:dyDescent="0.25">
      <c r="A34" s="103" t="s">
        <v>39</v>
      </c>
      <c r="B34" s="103"/>
      <c r="C34" s="103"/>
      <c r="D34" s="103"/>
      <c r="E34" s="103"/>
      <c r="F34" s="32">
        <v>1095</v>
      </c>
      <c r="G34" s="104">
        <v>13822.6</v>
      </c>
      <c r="H34" s="104"/>
      <c r="I34" s="104"/>
      <c r="J34" s="104">
        <f>J27+J28+J24</f>
        <v>13775.2</v>
      </c>
      <c r="K34" s="104"/>
      <c r="L34" s="104"/>
      <c r="M34" s="104"/>
      <c r="N34" s="104"/>
      <c r="O34" s="104"/>
      <c r="P34" s="104"/>
    </row>
    <row r="35" spans="1:16" s="1" customFormat="1" ht="11.1" customHeight="1" x14ac:dyDescent="0.25">
      <c r="A35" s="108" t="s">
        <v>40</v>
      </c>
      <c r="B35" s="108"/>
      <c r="C35" s="108"/>
      <c r="D35" s="108"/>
      <c r="E35" s="108"/>
      <c r="F35" s="25"/>
      <c r="G35" s="109"/>
      <c r="H35" s="109"/>
      <c r="I35" s="109"/>
      <c r="J35" s="109"/>
      <c r="K35" s="109"/>
      <c r="L35" s="109"/>
      <c r="M35" s="109"/>
      <c r="N35" s="109"/>
      <c r="O35" s="109"/>
      <c r="P35" s="109"/>
    </row>
    <row r="36" spans="1:16" s="1" customFormat="1" ht="13.05" customHeight="1" x14ac:dyDescent="0.2">
      <c r="A36" s="111" t="s">
        <v>41</v>
      </c>
      <c r="B36" s="111"/>
      <c r="C36" s="111"/>
      <c r="D36" s="112"/>
      <c r="E36" s="112"/>
      <c r="F36" s="29">
        <v>1100</v>
      </c>
      <c r="G36" s="106">
        <v>158.30000000000001</v>
      </c>
      <c r="H36" s="106"/>
      <c r="I36" s="106"/>
      <c r="J36" s="106">
        <v>27.5</v>
      </c>
      <c r="K36" s="106"/>
      <c r="L36" s="106"/>
      <c r="M36" s="106"/>
      <c r="N36" s="106"/>
      <c r="O36" s="106"/>
      <c r="P36" s="106"/>
    </row>
    <row r="37" spans="1:16" s="1" customFormat="1" ht="13.05" customHeight="1" x14ac:dyDescent="0.2">
      <c r="A37" s="94" t="s">
        <v>42</v>
      </c>
      <c r="B37" s="94"/>
      <c r="C37" s="94"/>
      <c r="D37" s="94"/>
      <c r="E37" s="94"/>
      <c r="F37" s="29">
        <v>1103</v>
      </c>
      <c r="G37" s="106"/>
      <c r="H37" s="106"/>
      <c r="I37" s="106"/>
      <c r="J37" s="106" t="s">
        <v>36</v>
      </c>
      <c r="K37" s="106"/>
      <c r="L37" s="106"/>
      <c r="M37" s="106"/>
      <c r="N37" s="106"/>
      <c r="O37" s="106"/>
      <c r="P37" s="106"/>
    </row>
    <row r="38" spans="1:16" s="1" customFormat="1" ht="13.05" customHeight="1" x14ac:dyDescent="0.2">
      <c r="A38" s="94" t="s">
        <v>43</v>
      </c>
      <c r="B38" s="94"/>
      <c r="C38" s="94"/>
      <c r="D38" s="94"/>
      <c r="E38" s="94"/>
      <c r="F38" s="29">
        <v>1110</v>
      </c>
      <c r="G38" s="100" t="s">
        <v>36</v>
      </c>
      <c r="H38" s="100"/>
      <c r="I38" s="100"/>
      <c r="J38" s="100" t="s">
        <v>36</v>
      </c>
      <c r="K38" s="100"/>
      <c r="L38" s="100"/>
      <c r="M38" s="100"/>
      <c r="N38" s="100"/>
      <c r="O38" s="100"/>
      <c r="P38" s="100"/>
    </row>
    <row r="39" spans="1:16" s="1" customFormat="1" ht="13.05" customHeight="1" x14ac:dyDescent="0.2">
      <c r="A39" s="107" t="s">
        <v>44</v>
      </c>
      <c r="B39" s="107"/>
      <c r="C39" s="107"/>
      <c r="D39" s="107"/>
      <c r="E39" s="107"/>
      <c r="F39" s="30">
        <v>1125</v>
      </c>
      <c r="G39" s="106">
        <v>10.6</v>
      </c>
      <c r="H39" s="106"/>
      <c r="I39" s="106"/>
      <c r="J39" s="106">
        <v>7.3</v>
      </c>
      <c r="K39" s="106"/>
      <c r="L39" s="106"/>
      <c r="M39" s="106"/>
      <c r="N39" s="106"/>
      <c r="O39" s="106"/>
      <c r="P39" s="106"/>
    </row>
    <row r="40" spans="1:16" s="1" customFormat="1" ht="13.05" customHeight="1" x14ac:dyDescent="0.2">
      <c r="A40" s="26" t="s">
        <v>45</v>
      </c>
      <c r="B40" s="27"/>
      <c r="C40" s="27"/>
      <c r="D40" s="27"/>
      <c r="E40" s="27"/>
      <c r="F40" s="30">
        <v>1135</v>
      </c>
      <c r="G40" s="106">
        <v>3.3</v>
      </c>
      <c r="H40" s="106"/>
      <c r="I40" s="106"/>
      <c r="J40" s="106">
        <v>6.5</v>
      </c>
      <c r="K40" s="106"/>
      <c r="L40" s="106"/>
      <c r="M40" s="106"/>
      <c r="N40" s="106"/>
      <c r="O40" s="106"/>
      <c r="P40" s="106"/>
    </row>
    <row r="41" spans="1:16" s="1" customFormat="1" ht="13.05" customHeight="1" x14ac:dyDescent="0.2">
      <c r="A41" s="26" t="s">
        <v>46</v>
      </c>
      <c r="B41" s="27"/>
      <c r="C41" s="27"/>
      <c r="D41" s="27"/>
      <c r="E41" s="27"/>
      <c r="F41" s="30">
        <v>1136</v>
      </c>
      <c r="G41" s="100" t="s">
        <v>36</v>
      </c>
      <c r="H41" s="100"/>
      <c r="I41" s="100"/>
      <c r="J41" s="100" t="s">
        <v>36</v>
      </c>
      <c r="K41" s="100"/>
      <c r="L41" s="100"/>
      <c r="M41" s="100"/>
      <c r="N41" s="100"/>
      <c r="O41" s="100"/>
      <c r="P41" s="100"/>
    </row>
    <row r="42" spans="1:16" s="1" customFormat="1" ht="13.05" customHeight="1" x14ac:dyDescent="0.2">
      <c r="A42" s="26" t="s">
        <v>47</v>
      </c>
      <c r="B42" s="27"/>
      <c r="C42" s="27"/>
      <c r="D42" s="27"/>
      <c r="E42" s="27"/>
      <c r="F42" s="30">
        <v>1155</v>
      </c>
      <c r="G42" s="100">
        <v>4</v>
      </c>
      <c r="H42" s="100"/>
      <c r="I42" s="100"/>
      <c r="J42" s="100">
        <v>5.4</v>
      </c>
      <c r="K42" s="100"/>
      <c r="L42" s="100"/>
      <c r="M42" s="100"/>
      <c r="N42" s="100"/>
      <c r="O42" s="100"/>
      <c r="P42" s="100"/>
    </row>
    <row r="43" spans="1:16" s="1" customFormat="1" ht="13.05" customHeight="1" x14ac:dyDescent="0.2">
      <c r="A43" s="26" t="s">
        <v>48</v>
      </c>
      <c r="B43" s="27"/>
      <c r="C43" s="27"/>
      <c r="D43" s="27"/>
      <c r="E43" s="27"/>
      <c r="F43" s="30">
        <v>1160</v>
      </c>
      <c r="G43" s="100" t="s">
        <v>36</v>
      </c>
      <c r="H43" s="100"/>
      <c r="I43" s="100"/>
      <c r="J43" s="100" t="s">
        <v>36</v>
      </c>
      <c r="K43" s="100"/>
      <c r="L43" s="100"/>
      <c r="M43" s="100"/>
      <c r="N43" s="100"/>
      <c r="O43" s="100"/>
      <c r="P43" s="100"/>
    </row>
    <row r="44" spans="1:16" s="1" customFormat="1" ht="13.05" customHeight="1" x14ac:dyDescent="0.2">
      <c r="A44" s="107" t="s">
        <v>49</v>
      </c>
      <c r="B44" s="107"/>
      <c r="C44" s="107"/>
      <c r="D44" s="107"/>
      <c r="E44" s="107"/>
      <c r="F44" s="30">
        <v>1165</v>
      </c>
      <c r="G44" s="106">
        <v>381.2</v>
      </c>
      <c r="H44" s="106"/>
      <c r="I44" s="106"/>
      <c r="J44" s="106">
        <v>609.70000000000005</v>
      </c>
      <c r="K44" s="106"/>
      <c r="L44" s="106"/>
      <c r="M44" s="106"/>
      <c r="N44" s="106"/>
      <c r="O44" s="106"/>
      <c r="P44" s="106"/>
    </row>
    <row r="45" spans="1:16" s="1" customFormat="1" ht="24" customHeight="1" x14ac:dyDescent="0.2">
      <c r="A45" s="33" t="s">
        <v>50</v>
      </c>
      <c r="B45" s="34"/>
      <c r="C45" s="35"/>
      <c r="D45" s="34"/>
      <c r="E45" s="36"/>
      <c r="F45" s="37">
        <v>1170</v>
      </c>
      <c r="G45" s="102"/>
      <c r="H45" s="102"/>
      <c r="I45" s="102"/>
      <c r="J45" s="102"/>
      <c r="K45" s="102"/>
      <c r="L45" s="102"/>
      <c r="M45" s="102"/>
      <c r="N45" s="102"/>
      <c r="O45" s="102"/>
      <c r="P45" s="102"/>
    </row>
    <row r="46" spans="1:16" s="1" customFormat="1" ht="13.05" customHeight="1" x14ac:dyDescent="0.2">
      <c r="A46" s="26" t="s">
        <v>51</v>
      </c>
      <c r="B46" s="27"/>
      <c r="C46" s="27"/>
      <c r="D46" s="27"/>
      <c r="E46" s="27"/>
      <c r="F46" s="30">
        <v>1190</v>
      </c>
      <c r="G46" s="100" t="s">
        <v>36</v>
      </c>
      <c r="H46" s="100"/>
      <c r="I46" s="100"/>
      <c r="J46" s="106" t="s">
        <v>36</v>
      </c>
      <c r="K46" s="106"/>
      <c r="L46" s="106"/>
      <c r="M46" s="106"/>
      <c r="N46" s="106"/>
      <c r="O46" s="106"/>
      <c r="P46" s="106"/>
    </row>
    <row r="47" spans="1:16" s="1" customFormat="1" ht="13.05" customHeight="1" x14ac:dyDescent="0.25">
      <c r="A47" s="38" t="s">
        <v>52</v>
      </c>
      <c r="B47" s="10"/>
      <c r="C47" s="10"/>
      <c r="D47" s="10"/>
      <c r="E47" s="12"/>
      <c r="F47" s="32">
        <v>1195</v>
      </c>
      <c r="G47" s="104">
        <v>557.4</v>
      </c>
      <c r="H47" s="104"/>
      <c r="I47" s="104"/>
      <c r="J47" s="105">
        <f>SUM(J36:J46)</f>
        <v>656.40000000000009</v>
      </c>
      <c r="K47" s="105"/>
      <c r="L47" s="105"/>
      <c r="M47" s="105"/>
      <c r="N47" s="105"/>
      <c r="O47" s="105"/>
      <c r="P47" s="105"/>
    </row>
    <row r="48" spans="1:16" s="1" customFormat="1" ht="26.1" customHeight="1" x14ac:dyDescent="0.2">
      <c r="A48" s="101" t="s">
        <v>53</v>
      </c>
      <c r="B48" s="101"/>
      <c r="C48" s="101"/>
      <c r="D48" s="101"/>
      <c r="E48" s="101"/>
      <c r="F48" s="39">
        <v>1200</v>
      </c>
      <c r="G48" s="102" t="s">
        <v>36</v>
      </c>
      <c r="H48" s="102"/>
      <c r="I48" s="102"/>
      <c r="J48" s="102" t="s">
        <v>36</v>
      </c>
      <c r="K48" s="102"/>
      <c r="L48" s="102"/>
      <c r="M48" s="102"/>
      <c r="N48" s="102"/>
      <c r="O48" s="102"/>
      <c r="P48" s="102"/>
    </row>
    <row r="49" spans="1:16" s="1" customFormat="1" ht="13.05" customHeight="1" x14ac:dyDescent="0.25">
      <c r="A49" s="103" t="s">
        <v>54</v>
      </c>
      <c r="B49" s="103"/>
      <c r="C49" s="103"/>
      <c r="D49" s="103"/>
      <c r="E49" s="103"/>
      <c r="F49" s="40">
        <v>1300</v>
      </c>
      <c r="G49" s="104">
        <f>G34+G47</f>
        <v>14380</v>
      </c>
      <c r="H49" s="104"/>
      <c r="I49" s="104"/>
      <c r="J49" s="104">
        <f>J34+J47</f>
        <v>14431.6</v>
      </c>
      <c r="K49" s="104"/>
      <c r="L49" s="104"/>
      <c r="M49" s="104"/>
      <c r="N49" s="104"/>
      <c r="O49" s="104"/>
      <c r="P49" s="104"/>
    </row>
  </sheetData>
  <mergeCells count="97">
    <mergeCell ref="I1:P1"/>
    <mergeCell ref="G2:P2"/>
    <mergeCell ref="A3:P3"/>
    <mergeCell ref="J4:P4"/>
    <mergeCell ref="E8:G8"/>
    <mergeCell ref="J8:P8"/>
    <mergeCell ref="A6:B6"/>
    <mergeCell ref="D9:G9"/>
    <mergeCell ref="J9:P9"/>
    <mergeCell ref="J5:K5"/>
    <mergeCell ref="L5:M5"/>
    <mergeCell ref="N5:P5"/>
    <mergeCell ref="C6:G6"/>
    <mergeCell ref="J6:P6"/>
    <mergeCell ref="C7:G7"/>
    <mergeCell ref="J7:P7"/>
    <mergeCell ref="J27:P27"/>
    <mergeCell ref="A28:E28"/>
    <mergeCell ref="G28:I28"/>
    <mergeCell ref="J28:P28"/>
    <mergeCell ref="A15:B15"/>
    <mergeCell ref="C15:G16"/>
    <mergeCell ref="A27:C27"/>
    <mergeCell ref="G27:I27"/>
    <mergeCell ref="K18:N18"/>
    <mergeCell ref="B19:D19"/>
    <mergeCell ref="A23:E23"/>
    <mergeCell ref="G23:I23"/>
    <mergeCell ref="J23:P23"/>
    <mergeCell ref="J22:L22"/>
    <mergeCell ref="D20:H20"/>
    <mergeCell ref="J21:L21"/>
    <mergeCell ref="A29:E29"/>
    <mergeCell ref="G29:I29"/>
    <mergeCell ref="J29:P29"/>
    <mergeCell ref="A30:E30"/>
    <mergeCell ref="G30:I30"/>
    <mergeCell ref="J30:P30"/>
    <mergeCell ref="A31:E31"/>
    <mergeCell ref="G31:I31"/>
    <mergeCell ref="J31:P31"/>
    <mergeCell ref="A39:E39"/>
    <mergeCell ref="G39:I39"/>
    <mergeCell ref="J39:P39"/>
    <mergeCell ref="J37:P37"/>
    <mergeCell ref="A38:E38"/>
    <mergeCell ref="G38:I38"/>
    <mergeCell ref="J38:P38"/>
    <mergeCell ref="A37:E37"/>
    <mergeCell ref="G37:I37"/>
    <mergeCell ref="A32:E32"/>
    <mergeCell ref="G32:I32"/>
    <mergeCell ref="A36:C36"/>
    <mergeCell ref="D36:E36"/>
    <mergeCell ref="G36:I36"/>
    <mergeCell ref="J32:P32"/>
    <mergeCell ref="J36:P36"/>
    <mergeCell ref="A34:E34"/>
    <mergeCell ref="G34:I34"/>
    <mergeCell ref="J34:P34"/>
    <mergeCell ref="A35:E35"/>
    <mergeCell ref="G35:I35"/>
    <mergeCell ref="G33:I33"/>
    <mergeCell ref="J33:P33"/>
    <mergeCell ref="J35:P35"/>
    <mergeCell ref="A44:E44"/>
    <mergeCell ref="G44:I44"/>
    <mergeCell ref="J44:P44"/>
    <mergeCell ref="G40:I40"/>
    <mergeCell ref="J40:P40"/>
    <mergeCell ref="G41:I41"/>
    <mergeCell ref="J41:P41"/>
    <mergeCell ref="G42:I42"/>
    <mergeCell ref="J42:P42"/>
    <mergeCell ref="G47:I47"/>
    <mergeCell ref="J47:P47"/>
    <mergeCell ref="G43:I43"/>
    <mergeCell ref="J43:P43"/>
    <mergeCell ref="G45:I45"/>
    <mergeCell ref="J45:P45"/>
    <mergeCell ref="G46:I46"/>
    <mergeCell ref="J46:P46"/>
    <mergeCell ref="A48:E48"/>
    <mergeCell ref="G48:I48"/>
    <mergeCell ref="J48:P48"/>
    <mergeCell ref="A49:E49"/>
    <mergeCell ref="G49:I49"/>
    <mergeCell ref="J49:P49"/>
    <mergeCell ref="A24:E24"/>
    <mergeCell ref="A25:E25"/>
    <mergeCell ref="A26:E26"/>
    <mergeCell ref="J24:P24"/>
    <mergeCell ref="J25:P25"/>
    <mergeCell ref="J26:P26"/>
    <mergeCell ref="G24:I24"/>
    <mergeCell ref="G25:I25"/>
    <mergeCell ref="G26:I26"/>
  </mergeCells>
  <phoneticPr fontId="11" type="noConversion"/>
  <pageMargins left="0.75" right="0.75" top="1" bottom="1" header="0.5" footer="0.5"/>
  <rowBreaks count="1" manualBreakCount="1">
    <brk id="4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324B43-2735-4F3A-A9D4-9DDA6EFC22D8}">
  <sheetPr>
    <outlinePr summaryBelow="0" summaryRight="0"/>
    <pageSetUpPr autoPageBreaks="0"/>
  </sheetPr>
  <dimension ref="A1:L49"/>
  <sheetViews>
    <sheetView workbookViewId="0">
      <selection activeCell="D27" sqref="D27"/>
    </sheetView>
  </sheetViews>
  <sheetFormatPr defaultColWidth="10.28515625" defaultRowHeight="11.55" customHeight="1" x14ac:dyDescent="0.2"/>
  <cols>
    <col min="1" max="1" width="11.7109375" style="49" customWidth="1"/>
    <col min="2" max="2" width="10.28515625" style="49" customWidth="1"/>
    <col min="3" max="3" width="15" style="49" customWidth="1"/>
    <col min="4" max="4" width="11.42578125" style="49" customWidth="1"/>
    <col min="5" max="5" width="13.28515625" style="49" customWidth="1"/>
    <col min="6" max="6" width="9.7109375" style="49" customWidth="1"/>
    <col min="7" max="7" width="5.7109375" style="49" customWidth="1"/>
    <col min="8" max="8" width="1.42578125" style="49" customWidth="1"/>
    <col min="9" max="9" width="12" style="49" customWidth="1"/>
    <col min="10" max="10" width="7.28515625" style="49" customWidth="1"/>
    <col min="11" max="11" width="12.42578125" style="49" customWidth="1"/>
    <col min="12" max="16384" width="10.28515625" style="93"/>
  </cols>
  <sheetData>
    <row r="1" spans="1:11" s="49" customFormat="1" ht="26.1" customHeight="1" x14ac:dyDescent="0.2">
      <c r="A1" s="41"/>
      <c r="B1" s="42"/>
      <c r="C1" s="43" t="s">
        <v>59</v>
      </c>
      <c r="D1" s="42"/>
      <c r="E1" s="44"/>
      <c r="F1" s="45" t="s">
        <v>60</v>
      </c>
      <c r="G1" s="46" t="s">
        <v>28</v>
      </c>
      <c r="H1" s="47"/>
      <c r="I1" s="48"/>
      <c r="J1" s="46" t="s">
        <v>61</v>
      </c>
      <c r="K1" s="48"/>
    </row>
    <row r="2" spans="1:11" s="49" customFormat="1" ht="13.05" customHeight="1" x14ac:dyDescent="0.2">
      <c r="A2" s="50"/>
      <c r="B2" s="51"/>
      <c r="C2" s="52">
        <v>1</v>
      </c>
      <c r="D2" s="51"/>
      <c r="E2" s="53"/>
      <c r="F2" s="54">
        <v>2</v>
      </c>
      <c r="G2" s="55">
        <v>3</v>
      </c>
      <c r="H2" s="56"/>
      <c r="I2" s="57"/>
      <c r="J2" s="55">
        <v>4</v>
      </c>
      <c r="K2" s="57"/>
    </row>
    <row r="3" spans="1:11" s="49" customFormat="1" ht="13.05" customHeight="1" x14ac:dyDescent="0.2">
      <c r="A3" s="163" t="s">
        <v>62</v>
      </c>
      <c r="B3" s="163"/>
      <c r="C3" s="163"/>
      <c r="D3" s="163"/>
      <c r="E3" s="163"/>
      <c r="F3" s="58"/>
      <c r="G3" s="164"/>
      <c r="H3" s="164"/>
      <c r="I3" s="59"/>
      <c r="J3" s="60"/>
      <c r="K3" s="61"/>
    </row>
    <row r="4" spans="1:11" s="49" customFormat="1" ht="12" customHeight="1" x14ac:dyDescent="0.2">
      <c r="A4" s="143" t="s">
        <v>63</v>
      </c>
      <c r="B4" s="143"/>
      <c r="C4" s="143"/>
      <c r="D4" s="143"/>
      <c r="E4" s="143"/>
      <c r="F4" s="54">
        <v>1400</v>
      </c>
      <c r="G4" s="165">
        <v>11732</v>
      </c>
      <c r="H4" s="165"/>
      <c r="I4" s="165"/>
      <c r="J4" s="165">
        <v>11732</v>
      </c>
      <c r="K4" s="165"/>
    </row>
    <row r="5" spans="1:11" s="49" customFormat="1" ht="12" customHeight="1" x14ac:dyDescent="0.2">
      <c r="A5" s="143" t="s">
        <v>64</v>
      </c>
      <c r="B5" s="143"/>
      <c r="C5" s="143"/>
      <c r="D5" s="143"/>
      <c r="E5" s="143"/>
      <c r="F5" s="54">
        <v>1410</v>
      </c>
      <c r="G5" s="165">
        <v>5543.3</v>
      </c>
      <c r="H5" s="165"/>
      <c r="I5" s="165"/>
      <c r="J5" s="165">
        <v>5489.2</v>
      </c>
      <c r="K5" s="165"/>
    </row>
    <row r="6" spans="1:11" s="49" customFormat="1" ht="12" customHeight="1" x14ac:dyDescent="0.2">
      <c r="A6" s="143" t="s">
        <v>65</v>
      </c>
      <c r="B6" s="143"/>
      <c r="C6" s="143"/>
      <c r="D6" s="143"/>
      <c r="E6" s="143"/>
      <c r="F6" s="54">
        <v>1415</v>
      </c>
      <c r="G6" s="138" t="s">
        <v>36</v>
      </c>
      <c r="H6" s="138"/>
      <c r="I6" s="138"/>
      <c r="J6" s="144" t="s">
        <v>36</v>
      </c>
      <c r="K6" s="144"/>
    </row>
    <row r="7" spans="1:11" s="49" customFormat="1" ht="12" customHeight="1" x14ac:dyDescent="0.2">
      <c r="A7" s="143" t="s">
        <v>66</v>
      </c>
      <c r="B7" s="143"/>
      <c r="C7" s="143"/>
      <c r="D7" s="143"/>
      <c r="E7" s="143"/>
      <c r="F7" s="54">
        <v>1420</v>
      </c>
      <c r="G7" s="138">
        <v>-3153.4</v>
      </c>
      <c r="H7" s="138"/>
      <c r="I7" s="138"/>
      <c r="J7" s="138">
        <v>-3322</v>
      </c>
      <c r="K7" s="138"/>
    </row>
    <row r="8" spans="1:11" s="49" customFormat="1" ht="12" customHeight="1" x14ac:dyDescent="0.2">
      <c r="A8" s="143" t="s">
        <v>67</v>
      </c>
      <c r="B8" s="143"/>
      <c r="C8" s="143"/>
      <c r="D8" s="143"/>
      <c r="E8" s="143"/>
      <c r="F8" s="54">
        <v>1425</v>
      </c>
      <c r="G8" s="138" t="s">
        <v>36</v>
      </c>
      <c r="H8" s="138"/>
      <c r="I8" s="138"/>
      <c r="J8" s="138" t="s">
        <v>36</v>
      </c>
      <c r="K8" s="138"/>
    </row>
    <row r="9" spans="1:11" s="49" customFormat="1" ht="12" customHeight="1" x14ac:dyDescent="0.25">
      <c r="A9" s="149" t="s">
        <v>39</v>
      </c>
      <c r="B9" s="149"/>
      <c r="C9" s="149"/>
      <c r="D9" s="149"/>
      <c r="E9" s="149"/>
      <c r="F9" s="62">
        <v>1495</v>
      </c>
      <c r="G9" s="162">
        <f>SUM(G4:G8)</f>
        <v>14121.9</v>
      </c>
      <c r="H9" s="162"/>
      <c r="I9" s="162"/>
      <c r="J9" s="162">
        <f>SUM(J4:J8)</f>
        <v>13899.2</v>
      </c>
      <c r="K9" s="162"/>
    </row>
    <row r="10" spans="1:11" s="49" customFormat="1" ht="24" customHeight="1" x14ac:dyDescent="0.2">
      <c r="A10" s="159" t="s">
        <v>68</v>
      </c>
      <c r="B10" s="159"/>
      <c r="C10" s="159"/>
      <c r="D10" s="159"/>
      <c r="E10" s="159"/>
      <c r="F10" s="63">
        <v>1595</v>
      </c>
      <c r="G10" s="144">
        <v>151.6</v>
      </c>
      <c r="H10" s="144"/>
      <c r="I10" s="144"/>
      <c r="J10" s="138">
        <v>202.9</v>
      </c>
      <c r="K10" s="138"/>
    </row>
    <row r="11" spans="1:11" s="49" customFormat="1" ht="12" customHeight="1" x14ac:dyDescent="0.2">
      <c r="A11" s="160" t="s">
        <v>69</v>
      </c>
      <c r="B11" s="160"/>
      <c r="C11" s="160"/>
      <c r="D11" s="160"/>
      <c r="E11" s="160"/>
      <c r="F11" s="58"/>
      <c r="G11" s="161"/>
      <c r="H11" s="161"/>
      <c r="I11" s="64"/>
      <c r="J11" s="65"/>
      <c r="K11" s="64"/>
    </row>
    <row r="12" spans="1:11" s="49" customFormat="1" ht="12" customHeight="1" x14ac:dyDescent="0.2">
      <c r="A12" s="143" t="s">
        <v>70</v>
      </c>
      <c r="B12" s="143"/>
      <c r="C12" s="143"/>
      <c r="D12" s="143"/>
      <c r="E12" s="143"/>
      <c r="F12" s="54">
        <v>1600</v>
      </c>
      <c r="G12" s="138" t="s">
        <v>36</v>
      </c>
      <c r="H12" s="138"/>
      <c r="I12" s="138"/>
      <c r="J12" s="138" t="s">
        <v>36</v>
      </c>
      <c r="K12" s="138"/>
    </row>
    <row r="13" spans="1:11" s="49" customFormat="1" ht="24" customHeight="1" x14ac:dyDescent="0.2">
      <c r="A13" s="143" t="s">
        <v>71</v>
      </c>
      <c r="B13" s="143"/>
      <c r="C13" s="143"/>
      <c r="D13" s="143"/>
      <c r="E13" s="143"/>
      <c r="F13" s="54">
        <v>1610</v>
      </c>
      <c r="G13" s="138" t="s">
        <v>36</v>
      </c>
      <c r="H13" s="138"/>
      <c r="I13" s="138"/>
      <c r="J13" s="138" t="s">
        <v>36</v>
      </c>
      <c r="K13" s="138"/>
    </row>
    <row r="14" spans="1:11" s="49" customFormat="1" ht="12" customHeight="1" x14ac:dyDescent="0.2">
      <c r="A14" s="143" t="s">
        <v>72</v>
      </c>
      <c r="B14" s="143"/>
      <c r="C14" s="143"/>
      <c r="D14" s="143"/>
      <c r="E14" s="143"/>
      <c r="F14" s="54">
        <v>1615</v>
      </c>
      <c r="G14" s="144">
        <v>18.5</v>
      </c>
      <c r="H14" s="144"/>
      <c r="I14" s="144"/>
      <c r="J14" s="144">
        <v>67.599999999999994</v>
      </c>
      <c r="K14" s="144"/>
    </row>
    <row r="15" spans="1:11" s="49" customFormat="1" ht="12" customHeight="1" x14ac:dyDescent="0.2">
      <c r="A15" s="143" t="s">
        <v>73</v>
      </c>
      <c r="B15" s="143"/>
      <c r="C15" s="143"/>
      <c r="D15" s="143"/>
      <c r="E15" s="143"/>
      <c r="F15" s="54">
        <v>1620</v>
      </c>
      <c r="G15" s="144">
        <v>40.9</v>
      </c>
      <c r="H15" s="144"/>
      <c r="I15" s="144"/>
      <c r="J15" s="144">
        <v>138.6</v>
      </c>
      <c r="K15" s="144"/>
    </row>
    <row r="16" spans="1:11" s="49" customFormat="1" ht="12" customHeight="1" x14ac:dyDescent="0.2">
      <c r="A16" s="143" t="s">
        <v>46</v>
      </c>
      <c r="B16" s="143"/>
      <c r="C16" s="143"/>
      <c r="D16" s="143"/>
      <c r="E16" s="143"/>
      <c r="F16" s="54">
        <v>1621</v>
      </c>
      <c r="G16" s="138" t="s">
        <v>36</v>
      </c>
      <c r="H16" s="138"/>
      <c r="I16" s="138"/>
      <c r="J16" s="138" t="s">
        <v>36</v>
      </c>
      <c r="K16" s="138"/>
    </row>
    <row r="17" spans="1:12" s="49" customFormat="1" ht="12" customHeight="1" x14ac:dyDescent="0.2">
      <c r="A17" s="143" t="s">
        <v>74</v>
      </c>
      <c r="B17" s="143"/>
      <c r="C17" s="143"/>
      <c r="D17" s="143"/>
      <c r="E17" s="143"/>
      <c r="F17" s="54">
        <v>1625</v>
      </c>
      <c r="G17" s="144"/>
      <c r="H17" s="144"/>
      <c r="I17" s="144"/>
      <c r="J17" s="144">
        <v>10.3</v>
      </c>
      <c r="K17" s="144"/>
    </row>
    <row r="18" spans="1:12" s="49" customFormat="1" ht="12" customHeight="1" x14ac:dyDescent="0.2">
      <c r="A18" s="143" t="s">
        <v>75</v>
      </c>
      <c r="B18" s="143"/>
      <c r="C18" s="143"/>
      <c r="D18" s="143"/>
      <c r="E18" s="143"/>
      <c r="F18" s="54">
        <v>1630</v>
      </c>
      <c r="G18" s="144">
        <v>0</v>
      </c>
      <c r="H18" s="144"/>
      <c r="I18" s="144"/>
      <c r="J18" s="144">
        <v>54.6</v>
      </c>
      <c r="K18" s="144"/>
    </row>
    <row r="19" spans="1:12" s="49" customFormat="1" ht="12" customHeight="1" x14ac:dyDescent="0.2">
      <c r="A19" s="156" t="s">
        <v>76</v>
      </c>
      <c r="B19" s="156"/>
      <c r="C19" s="156"/>
      <c r="D19" s="156"/>
      <c r="E19" s="156"/>
      <c r="F19" s="66">
        <v>1665</v>
      </c>
      <c r="G19" s="157" t="s">
        <v>36</v>
      </c>
      <c r="H19" s="158"/>
      <c r="I19" s="158"/>
      <c r="J19" s="158" t="s">
        <v>36</v>
      </c>
      <c r="K19" s="158"/>
    </row>
    <row r="20" spans="1:12" s="49" customFormat="1" ht="12" customHeight="1" x14ac:dyDescent="0.2">
      <c r="A20" s="143" t="s">
        <v>77</v>
      </c>
      <c r="B20" s="143"/>
      <c r="C20" s="143"/>
      <c r="D20" s="143"/>
      <c r="E20" s="143"/>
      <c r="F20" s="54">
        <v>1690</v>
      </c>
      <c r="G20" s="144">
        <v>47.1</v>
      </c>
      <c r="H20" s="144"/>
      <c r="I20" s="144"/>
      <c r="J20" s="144">
        <v>58.4</v>
      </c>
      <c r="K20" s="144"/>
    </row>
    <row r="21" spans="1:12" s="49" customFormat="1" ht="12" customHeight="1" x14ac:dyDescent="0.25">
      <c r="A21" s="131" t="s">
        <v>78</v>
      </c>
      <c r="B21" s="131"/>
      <c r="C21" s="131"/>
      <c r="D21" s="154"/>
      <c r="E21" s="154"/>
      <c r="F21" s="63">
        <v>1695</v>
      </c>
      <c r="G21" s="134">
        <f>SUM(G14:G20)</f>
        <v>106.5</v>
      </c>
      <c r="H21" s="134"/>
      <c r="I21" s="134"/>
      <c r="J21" s="134">
        <f>SUM(J14:J20)</f>
        <v>329.5</v>
      </c>
      <c r="K21" s="134"/>
      <c r="L21" s="67"/>
    </row>
    <row r="22" spans="1:12" s="49" customFormat="1" ht="24" customHeight="1" x14ac:dyDescent="0.2">
      <c r="A22" s="155" t="s">
        <v>79</v>
      </c>
      <c r="B22" s="155"/>
      <c r="C22" s="155"/>
      <c r="D22" s="155"/>
      <c r="E22" s="155"/>
      <c r="F22" s="68">
        <v>1700</v>
      </c>
      <c r="G22" s="138" t="s">
        <v>36</v>
      </c>
      <c r="H22" s="138"/>
      <c r="I22" s="138"/>
      <c r="J22" s="138" t="s">
        <v>36</v>
      </c>
      <c r="K22" s="138"/>
    </row>
    <row r="23" spans="1:12" s="49" customFormat="1" ht="12" customHeight="1" x14ac:dyDescent="0.25">
      <c r="A23" s="149" t="s">
        <v>54</v>
      </c>
      <c r="B23" s="149"/>
      <c r="C23" s="149"/>
      <c r="D23" s="149"/>
      <c r="E23" s="149"/>
      <c r="F23" s="68">
        <v>1900</v>
      </c>
      <c r="G23" s="150">
        <f>G9+G10+G21</f>
        <v>14380</v>
      </c>
      <c r="H23" s="150"/>
      <c r="I23" s="150"/>
      <c r="J23" s="150">
        <f>J9+J10+J21</f>
        <v>14431.6</v>
      </c>
      <c r="K23" s="150"/>
    </row>
    <row r="24" spans="1:12" s="49" customFormat="1" ht="6" customHeight="1" x14ac:dyDescent="0.2"/>
    <row r="25" spans="1:12" s="49" customFormat="1" ht="16.05" customHeight="1" x14ac:dyDescent="0.25">
      <c r="A25" s="69" t="s">
        <v>80</v>
      </c>
    </row>
    <row r="26" spans="1:12" s="49" customFormat="1" ht="15" customHeight="1" x14ac:dyDescent="0.25">
      <c r="D26" s="151" t="s">
        <v>101</v>
      </c>
      <c r="E26" s="151"/>
      <c r="F26" s="151"/>
    </row>
    <row r="27" spans="1:12" s="49" customFormat="1" ht="12" customHeight="1" x14ac:dyDescent="0.2">
      <c r="D27" s="70"/>
      <c r="E27" s="70"/>
      <c r="F27" s="70"/>
      <c r="I27" s="71" t="s">
        <v>81</v>
      </c>
      <c r="K27" s="152">
        <v>1801007</v>
      </c>
    </row>
    <row r="28" spans="1:12" s="49" customFormat="1" ht="12" customHeight="1" x14ac:dyDescent="0.2">
      <c r="I28" s="72" t="s">
        <v>25</v>
      </c>
      <c r="K28" s="152"/>
    </row>
    <row r="29" spans="1:12" s="49" customFormat="1" ht="5.0999999999999996" customHeight="1" x14ac:dyDescent="0.2"/>
    <row r="30" spans="1:12" s="49" customFormat="1" ht="38.1" customHeight="1" x14ac:dyDescent="0.25">
      <c r="A30" s="73" t="s">
        <v>82</v>
      </c>
      <c r="B30" s="74"/>
      <c r="C30" s="74"/>
      <c r="D30" s="74"/>
      <c r="E30" s="75"/>
      <c r="F30" s="76" t="s">
        <v>27</v>
      </c>
      <c r="G30" s="77" t="s">
        <v>83</v>
      </c>
      <c r="H30" s="78"/>
      <c r="I30" s="79"/>
      <c r="J30" s="153" t="s">
        <v>84</v>
      </c>
      <c r="K30" s="153"/>
    </row>
    <row r="31" spans="1:12" s="49" customFormat="1" ht="11.1" customHeight="1" x14ac:dyDescent="0.2">
      <c r="A31" s="80">
        <v>1</v>
      </c>
      <c r="B31" s="81"/>
      <c r="C31" s="81"/>
      <c r="D31" s="81"/>
      <c r="E31" s="82"/>
      <c r="F31" s="83">
        <v>2</v>
      </c>
      <c r="G31" s="84">
        <v>3</v>
      </c>
      <c r="H31" s="85"/>
      <c r="I31" s="86"/>
      <c r="J31" s="84">
        <v>4</v>
      </c>
      <c r="K31" s="86"/>
    </row>
    <row r="32" spans="1:12" s="49" customFormat="1" ht="12" customHeight="1" x14ac:dyDescent="0.2">
      <c r="A32" s="137" t="s">
        <v>85</v>
      </c>
      <c r="B32" s="137"/>
      <c r="C32" s="137"/>
      <c r="D32" s="137"/>
      <c r="E32" s="137"/>
      <c r="F32" s="87">
        <v>2000</v>
      </c>
      <c r="G32" s="146">
        <v>1408.8</v>
      </c>
      <c r="H32" s="146"/>
      <c r="I32" s="146"/>
      <c r="J32" s="147">
        <v>304.5</v>
      </c>
      <c r="K32" s="147"/>
    </row>
    <row r="33" spans="1:11" s="49" customFormat="1" ht="12" customHeight="1" x14ac:dyDescent="0.2">
      <c r="A33" s="137" t="s">
        <v>86</v>
      </c>
      <c r="B33" s="137"/>
      <c r="C33" s="137"/>
      <c r="D33" s="137"/>
      <c r="E33" s="137"/>
      <c r="F33" s="87">
        <v>2120</v>
      </c>
      <c r="G33" s="139">
        <v>21.4</v>
      </c>
      <c r="H33" s="139"/>
      <c r="I33" s="139"/>
      <c r="J33" s="148">
        <v>38.5</v>
      </c>
      <c r="K33" s="148"/>
    </row>
    <row r="34" spans="1:11" s="49" customFormat="1" ht="12" customHeight="1" x14ac:dyDescent="0.2">
      <c r="A34" s="140" t="s">
        <v>87</v>
      </c>
      <c r="B34" s="140"/>
      <c r="C34" s="140"/>
      <c r="D34" s="140"/>
      <c r="E34" s="140"/>
      <c r="F34" s="54">
        <v>2240</v>
      </c>
      <c r="G34" s="144">
        <v>54</v>
      </c>
      <c r="H34" s="144"/>
      <c r="I34" s="144"/>
      <c r="J34" s="138">
        <v>53.8</v>
      </c>
      <c r="K34" s="138"/>
    </row>
    <row r="35" spans="1:11" s="49" customFormat="1" ht="12" customHeight="1" x14ac:dyDescent="0.25">
      <c r="A35" s="145" t="s">
        <v>88</v>
      </c>
      <c r="B35" s="145"/>
      <c r="C35" s="145"/>
      <c r="D35" s="145"/>
      <c r="E35" s="145"/>
      <c r="F35" s="63">
        <v>2280</v>
      </c>
      <c r="G35" s="132">
        <f>SUM(G32:G34)</f>
        <v>1484.2</v>
      </c>
      <c r="H35" s="132"/>
      <c r="I35" s="132"/>
      <c r="J35" s="134">
        <f>SUM(J32:J34)</f>
        <v>396.8</v>
      </c>
      <c r="K35" s="134"/>
    </row>
    <row r="36" spans="1:11" s="49" customFormat="1" ht="12" customHeight="1" x14ac:dyDescent="0.2">
      <c r="A36" s="143" t="s">
        <v>89</v>
      </c>
      <c r="B36" s="143"/>
      <c r="C36" s="143"/>
      <c r="D36" s="143"/>
      <c r="E36" s="143"/>
      <c r="F36" s="54">
        <v>2050</v>
      </c>
      <c r="G36" s="138">
        <v>-1361.3</v>
      </c>
      <c r="H36" s="138"/>
      <c r="I36" s="138"/>
      <c r="J36" s="138">
        <v>-600.6</v>
      </c>
      <c r="K36" s="138"/>
    </row>
    <row r="37" spans="1:11" s="49" customFormat="1" ht="12" customHeight="1" x14ac:dyDescent="0.2">
      <c r="A37" s="137" t="s">
        <v>90</v>
      </c>
      <c r="B37" s="137"/>
      <c r="C37" s="137"/>
      <c r="D37" s="137"/>
      <c r="E37" s="137"/>
      <c r="F37" s="87">
        <v>2180</v>
      </c>
      <c r="G37" s="138">
        <v>-237.5</v>
      </c>
      <c r="H37" s="138"/>
      <c r="I37" s="138"/>
      <c r="J37" s="138">
        <v>-89</v>
      </c>
      <c r="K37" s="138"/>
    </row>
    <row r="38" spans="1:11" s="49" customFormat="1" ht="12" customHeight="1" x14ac:dyDescent="0.2">
      <c r="A38" s="140" t="s">
        <v>91</v>
      </c>
      <c r="B38" s="140"/>
      <c r="C38" s="140"/>
      <c r="D38" s="140"/>
      <c r="E38" s="140"/>
      <c r="F38" s="54">
        <v>2270</v>
      </c>
      <c r="G38" s="138">
        <v>-54</v>
      </c>
      <c r="H38" s="138"/>
      <c r="I38" s="138"/>
      <c r="J38" s="138">
        <v>-53.8</v>
      </c>
      <c r="K38" s="138"/>
    </row>
    <row r="39" spans="1:11" s="49" customFormat="1" ht="12" customHeight="1" x14ac:dyDescent="0.25">
      <c r="A39" s="141" t="s">
        <v>92</v>
      </c>
      <c r="B39" s="141"/>
      <c r="C39" s="141"/>
      <c r="D39" s="141"/>
      <c r="E39" s="141"/>
      <c r="F39" s="88">
        <v>2285</v>
      </c>
      <c r="G39" s="133">
        <f>SUM(G36:G38)</f>
        <v>-1652.8</v>
      </c>
      <c r="H39" s="133"/>
      <c r="I39" s="133"/>
      <c r="J39" s="142">
        <f>SUM(J36:J38)</f>
        <v>-743.4</v>
      </c>
      <c r="K39" s="142"/>
    </row>
    <row r="40" spans="1:11" s="49" customFormat="1" ht="12" customHeight="1" x14ac:dyDescent="0.2">
      <c r="A40" s="137" t="s">
        <v>93</v>
      </c>
      <c r="B40" s="137"/>
      <c r="C40" s="137"/>
      <c r="D40" s="137"/>
      <c r="E40" s="137"/>
      <c r="F40" s="87">
        <v>2290</v>
      </c>
      <c r="G40" s="132">
        <f>G35+G39</f>
        <v>-168.59999999999991</v>
      </c>
      <c r="H40" s="133"/>
      <c r="I40" s="133"/>
      <c r="J40" s="134">
        <f>J35+J39</f>
        <v>-346.59999999999997</v>
      </c>
      <c r="K40" s="133"/>
    </row>
    <row r="41" spans="1:11" s="49" customFormat="1" ht="12" customHeight="1" x14ac:dyDescent="0.2">
      <c r="A41" s="137" t="s">
        <v>94</v>
      </c>
      <c r="B41" s="137"/>
      <c r="C41" s="137"/>
      <c r="D41" s="137"/>
      <c r="E41" s="137"/>
      <c r="F41" s="87">
        <v>2300</v>
      </c>
      <c r="G41" s="138" t="s">
        <v>36</v>
      </c>
      <c r="H41" s="138"/>
      <c r="I41" s="138"/>
      <c r="J41" s="139"/>
      <c r="K41" s="139"/>
    </row>
    <row r="42" spans="1:11" s="49" customFormat="1" ht="12" customHeight="1" x14ac:dyDescent="0.25">
      <c r="A42" s="131" t="s">
        <v>95</v>
      </c>
      <c r="B42" s="131"/>
      <c r="C42" s="131"/>
      <c r="D42" s="131"/>
      <c r="E42" s="131"/>
      <c r="F42" s="88">
        <v>2350</v>
      </c>
      <c r="G42" s="132">
        <f>G40</f>
        <v>-168.59999999999991</v>
      </c>
      <c r="H42" s="133"/>
      <c r="I42" s="133"/>
      <c r="J42" s="134">
        <f>J40+J41</f>
        <v>-346.59999999999997</v>
      </c>
      <c r="K42" s="133"/>
    </row>
    <row r="43" spans="1:11" s="49" customFormat="1" ht="7.05" customHeight="1" x14ac:dyDescent="0.2"/>
    <row r="44" spans="1:11" s="49" customFormat="1" ht="12" customHeight="1" x14ac:dyDescent="0.25">
      <c r="A44" s="89" t="s">
        <v>96</v>
      </c>
      <c r="D44" s="90"/>
      <c r="F44" s="135" t="s">
        <v>97</v>
      </c>
      <c r="G44" s="135"/>
      <c r="H44" s="135"/>
      <c r="I44" s="135"/>
    </row>
    <row r="45" spans="1:11" s="49" customFormat="1" ht="12" customHeight="1" x14ac:dyDescent="0.2">
      <c r="D45" s="91" t="s">
        <v>98</v>
      </c>
      <c r="F45" s="130" t="s">
        <v>99</v>
      </c>
      <c r="G45" s="130"/>
      <c r="H45" s="130"/>
      <c r="I45" s="130"/>
    </row>
    <row r="46" spans="1:11" s="49" customFormat="1" ht="5.0999999999999996" customHeight="1" x14ac:dyDescent="0.2"/>
    <row r="47" spans="1:11" s="49" customFormat="1" ht="12" customHeight="1" x14ac:dyDescent="0.25">
      <c r="A47" s="89" t="s">
        <v>100</v>
      </c>
      <c r="D47" s="92"/>
      <c r="F47" s="136"/>
      <c r="G47" s="136"/>
      <c r="H47" s="136"/>
      <c r="I47" s="136"/>
    </row>
    <row r="48" spans="1:11" s="49" customFormat="1" ht="12" customHeight="1" x14ac:dyDescent="0.2">
      <c r="D48" s="91" t="s">
        <v>98</v>
      </c>
      <c r="F48" s="130" t="s">
        <v>99</v>
      </c>
      <c r="G48" s="130"/>
      <c r="H48" s="130"/>
      <c r="I48" s="130"/>
    </row>
    <row r="49" ht="11.1" customHeight="1" x14ac:dyDescent="0.2"/>
  </sheetData>
  <mergeCells count="102">
    <mergeCell ref="A6:E6"/>
    <mergeCell ref="G6:I6"/>
    <mergeCell ref="J6:K6"/>
    <mergeCell ref="A7:E7"/>
    <mergeCell ref="G7:I7"/>
    <mergeCell ref="J7:K7"/>
    <mergeCell ref="A3:E3"/>
    <mergeCell ref="G3:H3"/>
    <mergeCell ref="A4:E4"/>
    <mergeCell ref="G4:I4"/>
    <mergeCell ref="J4:K4"/>
    <mergeCell ref="A5:E5"/>
    <mergeCell ref="G5:I5"/>
    <mergeCell ref="J5:K5"/>
    <mergeCell ref="A10:E10"/>
    <mergeCell ref="G10:I10"/>
    <mergeCell ref="J10:K10"/>
    <mergeCell ref="A11:E11"/>
    <mergeCell ref="G11:H11"/>
    <mergeCell ref="A12:E12"/>
    <mergeCell ref="G12:I12"/>
    <mergeCell ref="J12:K12"/>
    <mergeCell ref="A8:E8"/>
    <mergeCell ref="G8:I8"/>
    <mergeCell ref="J8:K8"/>
    <mergeCell ref="A9:E9"/>
    <mergeCell ref="G9:I9"/>
    <mergeCell ref="J9:K9"/>
    <mergeCell ref="A15:E15"/>
    <mergeCell ref="G15:I15"/>
    <mergeCell ref="J15:K15"/>
    <mergeCell ref="A16:E16"/>
    <mergeCell ref="G16:I16"/>
    <mergeCell ref="J16:K16"/>
    <mergeCell ref="A13:E13"/>
    <mergeCell ref="G13:I13"/>
    <mergeCell ref="J13:K13"/>
    <mergeCell ref="A14:E14"/>
    <mergeCell ref="G14:I14"/>
    <mergeCell ref="J14:K14"/>
    <mergeCell ref="A19:E19"/>
    <mergeCell ref="G19:I19"/>
    <mergeCell ref="J19:K19"/>
    <mergeCell ref="A20:E20"/>
    <mergeCell ref="G20:I20"/>
    <mergeCell ref="J20:K20"/>
    <mergeCell ref="A17:E17"/>
    <mergeCell ref="G17:I17"/>
    <mergeCell ref="J17:K17"/>
    <mergeCell ref="A18:E18"/>
    <mergeCell ref="G18:I18"/>
    <mergeCell ref="J18:K18"/>
    <mergeCell ref="A23:E23"/>
    <mergeCell ref="G23:I23"/>
    <mergeCell ref="J23:K23"/>
    <mergeCell ref="D26:F26"/>
    <mergeCell ref="K27:K28"/>
    <mergeCell ref="J30:K30"/>
    <mergeCell ref="A21:C21"/>
    <mergeCell ref="D21:E21"/>
    <mergeCell ref="G21:I21"/>
    <mergeCell ref="J21:K21"/>
    <mergeCell ref="A22:E22"/>
    <mergeCell ref="G22:I22"/>
    <mergeCell ref="J22:K22"/>
    <mergeCell ref="A34:E34"/>
    <mergeCell ref="G34:I34"/>
    <mergeCell ref="J34:K34"/>
    <mergeCell ref="A35:E35"/>
    <mergeCell ref="G35:I35"/>
    <mergeCell ref="J35:K35"/>
    <mergeCell ref="A32:E32"/>
    <mergeCell ref="G32:I32"/>
    <mergeCell ref="J32:K32"/>
    <mergeCell ref="A33:E33"/>
    <mergeCell ref="G33:I33"/>
    <mergeCell ref="J33:K33"/>
    <mergeCell ref="A38:E38"/>
    <mergeCell ref="G38:I38"/>
    <mergeCell ref="J38:K38"/>
    <mergeCell ref="A39:E39"/>
    <mergeCell ref="G39:I39"/>
    <mergeCell ref="J39:K39"/>
    <mergeCell ref="A36:E36"/>
    <mergeCell ref="G36:I36"/>
    <mergeCell ref="J36:K36"/>
    <mergeCell ref="A37:E37"/>
    <mergeCell ref="G37:I37"/>
    <mergeCell ref="J37:K37"/>
    <mergeCell ref="F48:I48"/>
    <mergeCell ref="A42:E42"/>
    <mergeCell ref="G42:I42"/>
    <mergeCell ref="J42:K42"/>
    <mergeCell ref="F44:I44"/>
    <mergeCell ref="F45:I45"/>
    <mergeCell ref="F47:I47"/>
    <mergeCell ref="A40:E40"/>
    <mergeCell ref="G40:I40"/>
    <mergeCell ref="J40:K40"/>
    <mergeCell ref="A41:E41"/>
    <mergeCell ref="G41:I41"/>
    <mergeCell ref="J41:K41"/>
  </mergeCells>
  <pageMargins left="0.75" right="0.75" top="1" bottom="1" header="0.5" footer="0.5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2</vt:i4>
      </vt:variant>
    </vt:vector>
  </HeadingPairs>
  <TitlesOfParts>
    <vt:vector size="2" baseType="lpstr">
      <vt:lpstr>стор.1</vt:lpstr>
      <vt:lpstr>стор.2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Трохіна Світлана Олексіївна</cp:lastModifiedBy>
  <dcterms:created xsi:type="dcterms:W3CDTF">2016-03-10T08:27:32Z</dcterms:created>
  <dcterms:modified xsi:type="dcterms:W3CDTF">2021-04-27T12:00:10Z</dcterms:modified>
</cp:coreProperties>
</file>