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Оприлюднення\1 півр.2020\Заросляк\"/>
    </mc:Choice>
  </mc:AlternateContent>
  <xr:revisionPtr revIDLastSave="0" documentId="13_ncr:1_{CB6CDDF1-5451-4E7A-9063-61D715116461}" xr6:coauthVersionLast="45" xr6:coauthVersionMax="45" xr10:uidLastSave="{00000000-0000-0000-0000-000000000000}"/>
  <bookViews>
    <workbookView xWindow="-108" yWindow="-108" windowWidth="15576" windowHeight="11904" tabRatio="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0" i="1" l="1"/>
  <c r="N70" i="1"/>
  <c r="L72" i="1"/>
  <c r="N72" i="1"/>
  <c r="J88" i="1"/>
  <c r="G88" i="1"/>
  <c r="J84" i="1"/>
  <c r="J89" i="1" s="1"/>
  <c r="J91" i="1" s="1"/>
  <c r="G84" i="1"/>
  <c r="G89" i="1" s="1"/>
  <c r="G91" i="1" s="1"/>
  <c r="J70" i="1"/>
  <c r="G70" i="1"/>
  <c r="J58" i="1"/>
  <c r="J72" i="1" s="1"/>
  <c r="G58" i="1"/>
  <c r="G72" i="1" s="1"/>
  <c r="G24" i="1" l="1"/>
  <c r="J28" i="1" l="1"/>
  <c r="J24" i="1"/>
  <c r="J34" i="1" l="1"/>
  <c r="J47" i="1"/>
  <c r="G49" i="1" l="1"/>
  <c r="J49" i="1"/>
</calcChain>
</file>

<file path=xl/sharedStrings.xml><?xml version="1.0" encoding="utf-8"?>
<sst xmlns="http://schemas.openxmlformats.org/spreadsheetml/2006/main" count="154" uniqueCount="102">
  <si>
    <t>Додаток 1</t>
  </si>
  <si>
    <t>до Положення (стандарту)
бухгалтерського обліку 25 "Фінансовий звіт суб'єкта малого підприємництва"</t>
  </si>
  <si>
    <t>ФІНАНСОВИЙ ЗВІТ
суб'єкта малого підприємництва</t>
  </si>
  <si>
    <t>КОДИ</t>
  </si>
  <si>
    <t>Дата (рік, місяць, число)</t>
  </si>
  <si>
    <t>Підприємство</t>
  </si>
  <si>
    <t>Державне підприємство "Ворохтянська високогірська навчально-спортивна база "Заросляк"</t>
  </si>
  <si>
    <t>за ЄДРПОУ</t>
  </si>
  <si>
    <t>20549521</t>
  </si>
  <si>
    <t>Територія</t>
  </si>
  <si>
    <t>за КОАТУУ</t>
  </si>
  <si>
    <t>2611040300</t>
  </si>
  <si>
    <t>Організаційно-правова форма господарювання</t>
  </si>
  <si>
    <t>за КОПФГ</t>
  </si>
  <si>
    <t>140</t>
  </si>
  <si>
    <t>Вид економічної діяльності</t>
  </si>
  <si>
    <t>Функціонування спортивних споруд</t>
  </si>
  <si>
    <t>за КВЕД</t>
  </si>
  <si>
    <t>93.11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</si>
  <si>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</si>
  <si>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</si>
  <si>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</si>
  <si>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Україна, 78595, Івано - Франківська обл, м.Яремче, смт Ворохта, вул. Говерлянська, будинок № 31, 0343441591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</si>
  <si>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</si>
  <si>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</si>
  <si>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</si>
  <si>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</si>
  <si>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</si>
  <si>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</si>
  <si>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</si>
  <si>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</si>
  <si>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</si>
  <si>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>Основні засоби:</t>
  </si>
  <si>
    <t>первiсна вартiсть</t>
  </si>
  <si>
    <t>знос</t>
  </si>
  <si>
    <t>Довгострокові біологічні активи</t>
  </si>
  <si>
    <t>-</t>
  </si>
  <si>
    <t>Довгостроковi фiнансовi інвестиції</t>
  </si>
  <si>
    <t>Інші необоротні активи</t>
  </si>
  <si>
    <t>Усього за роздiлом I</t>
  </si>
  <si>
    <t>ІІ. Оборотні активи</t>
  </si>
  <si>
    <t>Запаси: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</si>
  <si>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</si>
  <si>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</si>
  <si>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</si>
  <si>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</si>
  <si>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</si>
  <si>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</si>
  <si>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</si>
  <si>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</si>
  <si>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</si>
  <si>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</si>
  <si>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</si>
  <si>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</si>
  <si>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</si>
  <si>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Нематеріальні активи:</t>
  </si>
  <si>
    <t>державне підприємство</t>
  </si>
  <si>
    <t>Івано-Франківська</t>
  </si>
  <si>
    <t>на 30 червня 2020 р.</t>
  </si>
  <si>
    <t>Пасив</t>
  </si>
  <si>
    <t>Код 
рядка</t>
  </si>
  <si>
    <t>На кінець
звітного періоду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</si>
  <si>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</si>
  <si>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</si>
  <si>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</si>
  <si>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</si>
  <si>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</si>
  <si>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>Неоплачений капітал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</si>
  <si>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</si>
  <si>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</si>
  <si>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</si>
  <si>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</si>
  <si>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</si>
  <si>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</si>
  <si>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</si>
  <si>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</si>
  <si>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</si>
  <si>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</si>
  <si>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</si>
  <si>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</si>
  <si>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</si>
  <si>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за 1 півріччя   2020р .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</si>
  <si>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</si>
  <si>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</si>
  <si>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</si>
  <si>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</si>
  <si>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</si>
  <si>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</si>
  <si>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</si>
  <si>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</si>
  <si>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</si>
  <si>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</si>
  <si>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</si>
  <si>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</si>
  <si>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</si>
  <si>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</si>
  <si>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</si>
  <si>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>Керівник</t>
  </si>
  <si>
    <t>Боднарук Є.І.</t>
  </si>
  <si>
    <t>(підпис)</t>
  </si>
  <si>
    <t>(ініціали, прізвище)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</si>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</sst>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8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" fontId="1" fillId="0" borderId="6" xfId="0" applyNumberFormat="1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Alignment="1">
      <alignment horizontal="left" vertical="top" wrapText="1"/>
    </xf>
    <xf numFmtId="1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1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0" xfId="0" applyFont="1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10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2" fillId="2" borderId="7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1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7" fillId="0" borderId="15" xfId="0" applyFont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Continuous" wrapText="1"/>
    </xf>
    <xf numFmtId="0" fontId="1" fillId="5" borderId="3" xfId="0" applyFont="1" applyFill="1" applyBorder="1" applyAlignment="1">
      <alignment horizontal="centerContinuous"/>
    </xf>
    <xf numFmtId="0" fontId="1" fillId="5" borderId="4" xfId="0" applyFont="1" applyFill="1" applyBorder="1" applyAlignment="1">
      <alignment horizontal="centerContinuous"/>
    </xf>
    <xf numFmtId="1" fontId="1" fillId="5" borderId="5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Continuous" vertical="center"/>
    </xf>
    <xf numFmtId="0" fontId="1" fillId="5" borderId="3" xfId="0" applyFont="1" applyFill="1" applyBorder="1" applyAlignment="1">
      <alignment horizontal="centerContinuous" vertical="center"/>
    </xf>
    <xf numFmtId="0" fontId="1" fillId="5" borderId="4" xfId="0" applyFont="1" applyFill="1" applyBorder="1" applyAlignment="1">
      <alignment horizontal="centerContinuous" vertical="center"/>
    </xf>
    <xf numFmtId="1" fontId="3" fillId="0" borderId="10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2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97"/>
  <sheetViews>
    <sheetView tabSelected="1" workbookViewId="0">
      <selection activeCell="R11" sqref="R11"/>
    </sheetView>
  </sheetViews>
  <sheetFormatPr defaultColWidth="10.28515625" defaultRowHeight="11.55" customHeight="1" x14ac:dyDescent="0.2"/>
  <cols>
    <col min="1" max="1" width="11.7109375" style="1" customWidth="1"/>
    <col min="2" max="2" width="10.28515625" style="1" customWidth="1"/>
    <col min="3" max="3" width="15" style="1" customWidth="1"/>
    <col min="4" max="4" width="11.42578125" style="1" customWidth="1"/>
    <col min="5" max="5" width="13.28515625" style="1" customWidth="1"/>
    <col min="6" max="6" width="9.7109375" style="1" customWidth="1"/>
    <col min="7" max="7" width="5.7109375" style="1" customWidth="1"/>
    <col min="8" max="8" width="1.42578125" style="1" customWidth="1"/>
    <col min="9" max="9" width="12" style="1" customWidth="1"/>
    <col min="10" max="10" width="5.28515625" style="1" customWidth="1"/>
    <col min="11" max="11" width="5.7109375" style="1" customWidth="1"/>
    <col min="12" max="12" width="0.28515625" style="1" customWidth="1"/>
    <col min="13" max="13" width="7.28515625" style="1" customWidth="1"/>
    <col min="14" max="14" width="0.7109375" style="1" customWidth="1"/>
    <col min="15" max="15" width="3.42578125" style="1" customWidth="1"/>
    <col min="16" max="16" width="0.28515625" style="1" customWidth="1"/>
  </cols>
  <sheetData>
    <row r="1" spans="1:16" s="1" customFormat="1" ht="12" customHeight="1" x14ac:dyDescent="0.25">
      <c r="I1" s="71" t="s">
        <v>0</v>
      </c>
      <c r="J1" s="71"/>
      <c r="K1" s="71"/>
      <c r="L1" s="71"/>
      <c r="M1" s="71"/>
      <c r="N1" s="71"/>
      <c r="O1" s="71"/>
      <c r="P1" s="71"/>
    </row>
    <row r="2" spans="1:16" s="1" customFormat="1" ht="35.1" customHeight="1" x14ac:dyDescent="0.2">
      <c r="G2" s="72" t="s">
        <v>1</v>
      </c>
      <c r="H2" s="72"/>
      <c r="I2" s="72"/>
      <c r="J2" s="72"/>
      <c r="K2" s="72"/>
      <c r="L2" s="72"/>
      <c r="M2" s="72"/>
      <c r="N2" s="72"/>
      <c r="O2" s="72"/>
      <c r="P2" s="72"/>
    </row>
    <row r="3" spans="1:16" s="1" customFormat="1" ht="32.1" customHeight="1" x14ac:dyDescent="0.2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" customFormat="1" ht="11.1" customHeight="1" x14ac:dyDescent="0.2">
      <c r="J4" s="74" t="s">
        <v>3</v>
      </c>
      <c r="K4" s="74"/>
      <c r="L4" s="74"/>
      <c r="M4" s="74"/>
      <c r="N4" s="74"/>
      <c r="O4" s="74"/>
      <c r="P4" s="74"/>
    </row>
    <row r="5" spans="1:16" s="1" customFormat="1" ht="13.05" customHeight="1" x14ac:dyDescent="0.2">
      <c r="I5" s="2" t="s">
        <v>4</v>
      </c>
      <c r="J5" s="69">
        <v>2020</v>
      </c>
      <c r="K5" s="69"/>
      <c r="L5" s="69">
        <v>7</v>
      </c>
      <c r="M5" s="69"/>
      <c r="N5" s="69">
        <v>1</v>
      </c>
      <c r="O5" s="69"/>
      <c r="P5" s="69"/>
    </row>
    <row r="6" spans="1:16" s="1" customFormat="1" ht="26.1" customHeight="1" x14ac:dyDescent="0.2">
      <c r="A6" s="76" t="s">
        <v>5</v>
      </c>
      <c r="B6" s="76"/>
      <c r="C6" s="70" t="s">
        <v>6</v>
      </c>
      <c r="D6" s="70"/>
      <c r="E6" s="70"/>
      <c r="F6" s="70"/>
      <c r="G6" s="70"/>
      <c r="I6" s="3" t="s">
        <v>7</v>
      </c>
      <c r="J6" s="68" t="s">
        <v>8</v>
      </c>
      <c r="K6" s="68"/>
      <c r="L6" s="68"/>
      <c r="M6" s="68"/>
      <c r="N6" s="68"/>
      <c r="O6" s="68"/>
      <c r="P6" s="68"/>
    </row>
    <row r="7" spans="1:16" s="1" customFormat="1" ht="13.05" customHeight="1" x14ac:dyDescent="0.2">
      <c r="A7" s="4" t="s">
        <v>9</v>
      </c>
      <c r="C7" s="67" t="s">
        <v>57</v>
      </c>
      <c r="D7" s="67"/>
      <c r="E7" s="67"/>
      <c r="F7" s="67"/>
      <c r="G7" s="67"/>
      <c r="I7" s="2" t="s">
        <v>10</v>
      </c>
      <c r="J7" s="68" t="s">
        <v>11</v>
      </c>
      <c r="K7" s="68"/>
      <c r="L7" s="68"/>
      <c r="M7" s="68"/>
      <c r="N7" s="68"/>
      <c r="O7" s="68"/>
      <c r="P7" s="68"/>
    </row>
    <row r="8" spans="1:16" s="1" customFormat="1" ht="13.05" customHeight="1" x14ac:dyDescent="0.2">
      <c r="A8" s="4" t="s">
        <v>12</v>
      </c>
      <c r="E8" s="75" t="s">
        <v>56</v>
      </c>
      <c r="F8" s="75"/>
      <c r="G8" s="75"/>
      <c r="I8" s="2" t="s">
        <v>13</v>
      </c>
      <c r="J8" s="68" t="s">
        <v>14</v>
      </c>
      <c r="K8" s="68"/>
      <c r="L8" s="68"/>
      <c r="M8" s="68"/>
      <c r="N8" s="68"/>
      <c r="O8" s="68"/>
      <c r="P8" s="68"/>
    </row>
    <row r="9" spans="1:16" s="1" customFormat="1" ht="13.05" customHeight="1" x14ac:dyDescent="0.2">
      <c r="A9" s="4" t="s">
        <v>15</v>
      </c>
      <c r="D9" s="67" t="s">
        <v>16</v>
      </c>
      <c r="E9" s="67"/>
      <c r="F9" s="67"/>
      <c r="G9" s="67"/>
      <c r="I9" s="2" t="s">
        <v>17</v>
      </c>
      <c r="J9" s="68" t="s">
        <v>18</v>
      </c>
      <c r="K9" s="68"/>
      <c r="L9" s="68"/>
      <c r="M9" s="68"/>
      <c r="N9" s="68"/>
      <c r="O9" s="68"/>
      <c r="P9" s="68"/>
    </row>
    <row r="10" spans="1:16" s="1" customFormat="1" ht="7.05" customHeight="1" x14ac:dyDescent="0.2"/>
    <row r="11" spans="1:16" s="1" customFormat="1" ht="11.1" customHeight="1" x14ac:dyDescent="0.2">
      <c r="A11" s="5" t="s">
        <v>19</v>
      </c>
      <c r="D11" s="6">
        <v>10</v>
      </c>
    </row>
    <row r="12" spans="1:16" s="1" customFormat="1" ht="4.05" customHeight="1" x14ac:dyDescent="0.2"/>
    <row r="13" spans="1:16" s="1" customFormat="1" ht="11.1" customHeight="1" x14ac:dyDescent="0.2">
      <c r="A13" s="5" t="s">
        <v>20</v>
      </c>
    </row>
    <row r="14" spans="1:16" s="1" customFormat="1" ht="5.0999999999999996" customHeight="1" x14ac:dyDescent="0.2"/>
    <row r="15" spans="1:16" s="1" customFormat="1" ht="19.05" customHeight="1" x14ac:dyDescent="0.2">
      <c r="A15" s="60" t="s">
        <v>21</v>
      </c>
      <c r="B15" s="60"/>
      <c r="C15" s="61" t="s">
        <v>22</v>
      </c>
      <c r="D15" s="61"/>
      <c r="E15" s="61"/>
      <c r="F15" s="61"/>
      <c r="G15" s="61"/>
    </row>
    <row r="16" spans="1:16" s="1" customFormat="1" ht="19.05" customHeight="1" x14ac:dyDescent="0.2">
      <c r="C16" s="61"/>
      <c r="D16" s="61"/>
      <c r="E16" s="61"/>
      <c r="F16" s="61"/>
      <c r="G16" s="61"/>
    </row>
    <row r="18" spans="1:16" s="1" customFormat="1" ht="12" customHeight="1" x14ac:dyDescent="0.25">
      <c r="C18" s="7" t="s">
        <v>23</v>
      </c>
      <c r="F18" s="8" t="s">
        <v>24</v>
      </c>
      <c r="I18" s="5" t="s">
        <v>25</v>
      </c>
      <c r="K18" s="62">
        <v>1801006</v>
      </c>
      <c r="L18" s="62"/>
      <c r="M18" s="62"/>
      <c r="N18" s="62"/>
    </row>
    <row r="19" spans="1:16" s="1" customFormat="1" ht="13.05" customHeight="1" x14ac:dyDescent="0.25">
      <c r="B19" s="63" t="s">
        <v>58</v>
      </c>
      <c r="C19" s="63"/>
      <c r="D19" s="63"/>
    </row>
    <row r="20" spans="1:16" s="1" customFormat="1" ht="4.05" customHeight="1" x14ac:dyDescent="0.2">
      <c r="D20" s="65"/>
      <c r="E20" s="65"/>
      <c r="F20" s="65"/>
      <c r="G20" s="65"/>
      <c r="H20" s="65"/>
    </row>
    <row r="21" spans="1:16" s="1" customFormat="1" ht="22.05" customHeight="1" x14ac:dyDescent="0.2">
      <c r="A21" s="9"/>
      <c r="B21" s="10"/>
      <c r="C21" s="11" t="s">
        <v>26</v>
      </c>
      <c r="D21" s="10"/>
      <c r="E21" s="12"/>
      <c r="F21" s="13" t="s">
        <v>27</v>
      </c>
      <c r="G21" s="14" t="s">
        <v>28</v>
      </c>
      <c r="H21" s="15"/>
      <c r="I21" s="16"/>
      <c r="J21" s="66" t="s">
        <v>29</v>
      </c>
      <c r="K21" s="66"/>
      <c r="L21" s="66"/>
      <c r="M21" s="17"/>
      <c r="N21" s="17"/>
      <c r="O21" s="17"/>
      <c r="P21" s="16"/>
    </row>
    <row r="22" spans="1:16" s="1" customFormat="1" ht="11.1" customHeight="1" x14ac:dyDescent="0.2">
      <c r="A22" s="18">
        <v>1</v>
      </c>
      <c r="B22" s="19"/>
      <c r="C22" s="19"/>
      <c r="D22" s="19"/>
      <c r="E22" s="20"/>
      <c r="F22" s="21">
        <v>2</v>
      </c>
      <c r="G22" s="22">
        <v>3</v>
      </c>
      <c r="H22" s="23"/>
      <c r="I22" s="24"/>
      <c r="J22" s="64">
        <v>4</v>
      </c>
      <c r="K22" s="64"/>
      <c r="L22" s="64"/>
      <c r="M22" s="23"/>
      <c r="N22" s="23"/>
      <c r="O22" s="23"/>
      <c r="P22" s="24"/>
    </row>
    <row r="23" spans="1:16" s="1" customFormat="1" ht="11.1" customHeight="1" x14ac:dyDescent="0.25">
      <c r="A23" s="55" t="s">
        <v>30</v>
      </c>
      <c r="B23" s="55"/>
      <c r="C23" s="55"/>
      <c r="D23" s="55"/>
      <c r="E23" s="55"/>
      <c r="F23" s="25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1" customFormat="1" ht="11.1" customHeight="1" x14ac:dyDescent="0.2">
      <c r="A24" s="41" t="s">
        <v>55</v>
      </c>
      <c r="B24" s="41"/>
      <c r="C24" s="41"/>
      <c r="D24" s="41"/>
      <c r="E24" s="41"/>
      <c r="F24" s="29">
        <v>1000</v>
      </c>
      <c r="G24" s="42">
        <f>G26+G25</f>
        <v>283.09999999999997</v>
      </c>
      <c r="H24" s="43"/>
      <c r="I24" s="44"/>
      <c r="J24" s="42">
        <f>J25+J26</f>
        <v>281</v>
      </c>
      <c r="K24" s="43"/>
      <c r="L24" s="43"/>
      <c r="M24" s="43"/>
      <c r="N24" s="43"/>
      <c r="O24" s="43"/>
      <c r="P24" s="44"/>
    </row>
    <row r="25" spans="1:16" s="1" customFormat="1" ht="11.1" customHeight="1" x14ac:dyDescent="0.2">
      <c r="A25" s="41" t="s">
        <v>33</v>
      </c>
      <c r="B25" s="41"/>
      <c r="C25" s="41"/>
      <c r="D25" s="41"/>
      <c r="E25" s="41"/>
      <c r="F25" s="29">
        <v>1001</v>
      </c>
      <c r="G25" s="42">
        <v>291.2</v>
      </c>
      <c r="H25" s="43"/>
      <c r="I25" s="44"/>
      <c r="J25" s="42">
        <v>291.2</v>
      </c>
      <c r="K25" s="43"/>
      <c r="L25" s="43"/>
      <c r="M25" s="43"/>
      <c r="N25" s="43"/>
      <c r="O25" s="43"/>
      <c r="P25" s="44"/>
    </row>
    <row r="26" spans="1:16" s="1" customFormat="1" ht="11.1" customHeight="1" x14ac:dyDescent="0.2">
      <c r="A26" s="41" t="s">
        <v>34</v>
      </c>
      <c r="B26" s="41"/>
      <c r="C26" s="41"/>
      <c r="D26" s="41"/>
      <c r="E26" s="41"/>
      <c r="F26" s="29">
        <v>1012</v>
      </c>
      <c r="G26" s="47">
        <v>-8.1</v>
      </c>
      <c r="H26" s="47"/>
      <c r="I26" s="47"/>
      <c r="J26" s="45">
        <v>-10.199999999999999</v>
      </c>
      <c r="K26" s="46"/>
      <c r="L26" s="46"/>
      <c r="M26" s="46"/>
      <c r="N26" s="46"/>
      <c r="O26" s="46"/>
      <c r="P26" s="47"/>
    </row>
    <row r="27" spans="1:16" s="1" customFormat="1" ht="13.05" customHeight="1" x14ac:dyDescent="0.2">
      <c r="A27" s="54" t="s">
        <v>31</v>
      </c>
      <c r="B27" s="54"/>
      <c r="C27" s="54"/>
      <c r="D27" s="27"/>
      <c r="E27" s="27"/>
      <c r="F27" s="28">
        <v>1005</v>
      </c>
      <c r="G27" s="42">
        <v>2879.5</v>
      </c>
      <c r="H27" s="43"/>
      <c r="I27" s="44"/>
      <c r="J27" s="42">
        <v>2879.5</v>
      </c>
      <c r="K27" s="43"/>
      <c r="L27" s="43"/>
      <c r="M27" s="43"/>
      <c r="N27" s="43"/>
      <c r="O27" s="43"/>
      <c r="P27" s="44"/>
    </row>
    <row r="28" spans="1:16" s="1" customFormat="1" ht="13.05" customHeight="1" x14ac:dyDescent="0.2">
      <c r="A28" s="41" t="s">
        <v>32</v>
      </c>
      <c r="B28" s="41"/>
      <c r="C28" s="41"/>
      <c r="D28" s="41"/>
      <c r="E28" s="41"/>
      <c r="F28" s="29">
        <v>1010</v>
      </c>
      <c r="G28" s="42">
        <v>11196.5</v>
      </c>
      <c r="H28" s="43"/>
      <c r="I28" s="44"/>
      <c r="J28" s="42">
        <f>J29+J30</f>
        <v>10910.4</v>
      </c>
      <c r="K28" s="43"/>
      <c r="L28" s="43"/>
      <c r="M28" s="43"/>
      <c r="N28" s="43"/>
      <c r="O28" s="43"/>
      <c r="P28" s="44"/>
    </row>
    <row r="29" spans="1:16" s="1" customFormat="1" ht="13.05" customHeight="1" x14ac:dyDescent="0.2">
      <c r="A29" s="41" t="s">
        <v>33</v>
      </c>
      <c r="B29" s="41"/>
      <c r="C29" s="41"/>
      <c r="D29" s="41"/>
      <c r="E29" s="41"/>
      <c r="F29" s="29">
        <v>1011</v>
      </c>
      <c r="G29" s="42">
        <v>18591</v>
      </c>
      <c r="H29" s="43"/>
      <c r="I29" s="44"/>
      <c r="J29" s="42">
        <v>18613.3</v>
      </c>
      <c r="K29" s="43"/>
      <c r="L29" s="43"/>
      <c r="M29" s="43"/>
      <c r="N29" s="43"/>
      <c r="O29" s="43"/>
      <c r="P29" s="44"/>
    </row>
    <row r="30" spans="1:16" s="1" customFormat="1" ht="13.05" customHeight="1" x14ac:dyDescent="0.2">
      <c r="A30" s="41" t="s">
        <v>34</v>
      </c>
      <c r="B30" s="41"/>
      <c r="C30" s="41"/>
      <c r="D30" s="41"/>
      <c r="E30" s="41"/>
      <c r="F30" s="29">
        <v>1012</v>
      </c>
      <c r="G30" s="47">
        <v>-7394.5</v>
      </c>
      <c r="H30" s="47"/>
      <c r="I30" s="47"/>
      <c r="J30" s="45">
        <v>-7702.9</v>
      </c>
      <c r="K30" s="46"/>
      <c r="L30" s="46"/>
      <c r="M30" s="46"/>
      <c r="N30" s="46"/>
      <c r="O30" s="46"/>
      <c r="P30" s="47"/>
    </row>
    <row r="31" spans="1:16" s="1" customFormat="1" ht="13.05" customHeight="1" x14ac:dyDescent="0.2">
      <c r="A31" s="57" t="s">
        <v>35</v>
      </c>
      <c r="B31" s="57"/>
      <c r="C31" s="57"/>
      <c r="D31" s="57"/>
      <c r="E31" s="57"/>
      <c r="F31" s="30">
        <v>1020</v>
      </c>
      <c r="G31" s="47" t="s">
        <v>36</v>
      </c>
      <c r="H31" s="47"/>
      <c r="I31" s="47"/>
      <c r="J31" s="47" t="s">
        <v>36</v>
      </c>
      <c r="K31" s="47"/>
      <c r="L31" s="47"/>
      <c r="M31" s="47"/>
      <c r="N31" s="47"/>
      <c r="O31" s="47"/>
      <c r="P31" s="47"/>
    </row>
    <row r="32" spans="1:16" s="1" customFormat="1" ht="13.05" customHeight="1" x14ac:dyDescent="0.2">
      <c r="A32" s="41" t="s">
        <v>37</v>
      </c>
      <c r="B32" s="41"/>
      <c r="C32" s="41"/>
      <c r="D32" s="41"/>
      <c r="E32" s="41"/>
      <c r="F32" s="29">
        <v>1030</v>
      </c>
      <c r="G32" s="47" t="s">
        <v>36</v>
      </c>
      <c r="H32" s="47"/>
      <c r="I32" s="47"/>
      <c r="J32" s="47" t="s">
        <v>36</v>
      </c>
      <c r="K32" s="47"/>
      <c r="L32" s="47"/>
      <c r="M32" s="47"/>
      <c r="N32" s="47"/>
      <c r="O32" s="47"/>
      <c r="P32" s="47"/>
    </row>
    <row r="33" spans="1:16" s="1" customFormat="1" ht="13.05" customHeight="1" x14ac:dyDescent="0.2">
      <c r="A33" s="26" t="s">
        <v>38</v>
      </c>
      <c r="B33" s="27"/>
      <c r="C33" s="27"/>
      <c r="D33" s="27"/>
      <c r="E33" s="27"/>
      <c r="F33" s="31">
        <v>1090</v>
      </c>
      <c r="G33" s="47" t="s">
        <v>36</v>
      </c>
      <c r="H33" s="47"/>
      <c r="I33" s="47"/>
      <c r="J33" s="47" t="s">
        <v>36</v>
      </c>
      <c r="K33" s="47"/>
      <c r="L33" s="47"/>
      <c r="M33" s="47"/>
      <c r="N33" s="47"/>
      <c r="O33" s="47"/>
      <c r="P33" s="47"/>
    </row>
    <row r="34" spans="1:16" s="1" customFormat="1" ht="13.05" customHeight="1" x14ac:dyDescent="0.25">
      <c r="A34" s="50" t="s">
        <v>39</v>
      </c>
      <c r="B34" s="50"/>
      <c r="C34" s="50"/>
      <c r="D34" s="50"/>
      <c r="E34" s="50"/>
      <c r="F34" s="32">
        <v>1095</v>
      </c>
      <c r="G34" s="51">
        <v>14359.1</v>
      </c>
      <c r="H34" s="51"/>
      <c r="I34" s="51"/>
      <c r="J34" s="51">
        <f>J27+J28+J24</f>
        <v>14070.9</v>
      </c>
      <c r="K34" s="51"/>
      <c r="L34" s="51"/>
      <c r="M34" s="51"/>
      <c r="N34" s="51"/>
      <c r="O34" s="51"/>
      <c r="P34" s="51"/>
    </row>
    <row r="35" spans="1:16" s="1" customFormat="1" ht="11.1" customHeight="1" x14ac:dyDescent="0.25">
      <c r="A35" s="55" t="s">
        <v>40</v>
      </c>
      <c r="B35" s="55"/>
      <c r="C35" s="55"/>
      <c r="D35" s="55"/>
      <c r="E35" s="55"/>
      <c r="F35" s="25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1" customFormat="1" ht="13.05" customHeight="1" x14ac:dyDescent="0.2">
      <c r="A36" s="58" t="s">
        <v>41</v>
      </c>
      <c r="B36" s="58"/>
      <c r="C36" s="58"/>
      <c r="D36" s="59"/>
      <c r="E36" s="59"/>
      <c r="F36" s="29">
        <v>1100</v>
      </c>
      <c r="G36" s="53">
        <v>69</v>
      </c>
      <c r="H36" s="53"/>
      <c r="I36" s="53"/>
      <c r="J36" s="53">
        <v>0.3</v>
      </c>
      <c r="K36" s="53"/>
      <c r="L36" s="53"/>
      <c r="M36" s="53"/>
      <c r="N36" s="53"/>
      <c r="O36" s="53"/>
      <c r="P36" s="53"/>
    </row>
    <row r="37" spans="1:16" s="1" customFormat="1" ht="13.05" customHeight="1" x14ac:dyDescent="0.2">
      <c r="A37" s="41" t="s">
        <v>42</v>
      </c>
      <c r="B37" s="41"/>
      <c r="C37" s="41"/>
      <c r="D37" s="41"/>
      <c r="E37" s="41"/>
      <c r="F37" s="29">
        <v>1103</v>
      </c>
      <c r="G37" s="53"/>
      <c r="H37" s="53"/>
      <c r="I37" s="53"/>
      <c r="J37" s="53" t="s">
        <v>36</v>
      </c>
      <c r="K37" s="53"/>
      <c r="L37" s="53"/>
      <c r="M37" s="53"/>
      <c r="N37" s="53"/>
      <c r="O37" s="53"/>
      <c r="P37" s="53"/>
    </row>
    <row r="38" spans="1:16" s="1" customFormat="1" ht="13.05" customHeight="1" x14ac:dyDescent="0.2">
      <c r="A38" s="41" t="s">
        <v>43</v>
      </c>
      <c r="B38" s="41"/>
      <c r="C38" s="41"/>
      <c r="D38" s="41"/>
      <c r="E38" s="41"/>
      <c r="F38" s="29">
        <v>1110</v>
      </c>
      <c r="G38" s="47" t="s">
        <v>36</v>
      </c>
      <c r="H38" s="47"/>
      <c r="I38" s="47"/>
      <c r="J38" s="47" t="s">
        <v>36</v>
      </c>
      <c r="K38" s="47"/>
      <c r="L38" s="47"/>
      <c r="M38" s="47"/>
      <c r="N38" s="47"/>
      <c r="O38" s="47"/>
      <c r="P38" s="47"/>
    </row>
    <row r="39" spans="1:16" s="1" customFormat="1" ht="13.05" customHeight="1" x14ac:dyDescent="0.2">
      <c r="A39" s="54" t="s">
        <v>44</v>
      </c>
      <c r="B39" s="54"/>
      <c r="C39" s="54"/>
      <c r="D39" s="54"/>
      <c r="E39" s="54"/>
      <c r="F39" s="30">
        <v>1125</v>
      </c>
      <c r="G39" s="53">
        <v>3</v>
      </c>
      <c r="H39" s="53"/>
      <c r="I39" s="53"/>
      <c r="J39" s="53">
        <v>161.80000000000001</v>
      </c>
      <c r="K39" s="53"/>
      <c r="L39" s="53"/>
      <c r="M39" s="53"/>
      <c r="N39" s="53"/>
      <c r="O39" s="53"/>
      <c r="P39" s="53"/>
    </row>
    <row r="40" spans="1:16" s="1" customFormat="1" ht="13.05" customHeight="1" x14ac:dyDescent="0.2">
      <c r="A40" s="26" t="s">
        <v>45</v>
      </c>
      <c r="B40" s="27"/>
      <c r="C40" s="27"/>
      <c r="D40" s="27"/>
      <c r="E40" s="27"/>
      <c r="F40" s="30">
        <v>1135</v>
      </c>
      <c r="G40" s="53">
        <v>19.5</v>
      </c>
      <c r="H40" s="53"/>
      <c r="I40" s="53"/>
      <c r="J40" s="53">
        <v>0</v>
      </c>
      <c r="K40" s="53"/>
      <c r="L40" s="53"/>
      <c r="M40" s="53"/>
      <c r="N40" s="53"/>
      <c r="O40" s="53"/>
      <c r="P40" s="53"/>
    </row>
    <row r="41" spans="1:16" s="1" customFormat="1" ht="13.05" customHeight="1" x14ac:dyDescent="0.2">
      <c r="A41" s="26" t="s">
        <v>46</v>
      </c>
      <c r="B41" s="27"/>
      <c r="C41" s="27"/>
      <c r="D41" s="27"/>
      <c r="E41" s="27"/>
      <c r="F41" s="30">
        <v>1136</v>
      </c>
      <c r="G41" s="47" t="s">
        <v>36</v>
      </c>
      <c r="H41" s="47"/>
      <c r="I41" s="47"/>
      <c r="J41" s="47" t="s">
        <v>36</v>
      </c>
      <c r="K41" s="47"/>
      <c r="L41" s="47"/>
      <c r="M41" s="47"/>
      <c r="N41" s="47"/>
      <c r="O41" s="47"/>
      <c r="P41" s="47"/>
    </row>
    <row r="42" spans="1:16" s="1" customFormat="1" ht="13.05" customHeight="1" x14ac:dyDescent="0.2">
      <c r="A42" s="26" t="s">
        <v>47</v>
      </c>
      <c r="B42" s="27"/>
      <c r="C42" s="27"/>
      <c r="D42" s="27"/>
      <c r="E42" s="27"/>
      <c r="F42" s="30">
        <v>1155</v>
      </c>
      <c r="G42" s="47">
        <v>78.900000000000006</v>
      </c>
      <c r="H42" s="47"/>
      <c r="I42" s="47"/>
      <c r="J42" s="47">
        <v>15</v>
      </c>
      <c r="K42" s="47"/>
      <c r="L42" s="47"/>
      <c r="M42" s="47"/>
      <c r="N42" s="47"/>
      <c r="O42" s="47"/>
      <c r="P42" s="47"/>
    </row>
    <row r="43" spans="1:16" s="1" customFormat="1" ht="13.05" customHeight="1" x14ac:dyDescent="0.2">
      <c r="A43" s="26" t="s">
        <v>48</v>
      </c>
      <c r="B43" s="27"/>
      <c r="C43" s="27"/>
      <c r="D43" s="27"/>
      <c r="E43" s="27"/>
      <c r="F43" s="30">
        <v>1160</v>
      </c>
      <c r="G43" s="47" t="s">
        <v>36</v>
      </c>
      <c r="H43" s="47"/>
      <c r="I43" s="47"/>
      <c r="J43" s="47" t="s">
        <v>36</v>
      </c>
      <c r="K43" s="47"/>
      <c r="L43" s="47"/>
      <c r="M43" s="47"/>
      <c r="N43" s="47"/>
      <c r="O43" s="47"/>
      <c r="P43" s="47"/>
    </row>
    <row r="44" spans="1:16" s="1" customFormat="1" ht="13.05" customHeight="1" x14ac:dyDescent="0.2">
      <c r="A44" s="54" t="s">
        <v>49</v>
      </c>
      <c r="B44" s="54"/>
      <c r="C44" s="54"/>
      <c r="D44" s="54"/>
      <c r="E44" s="54"/>
      <c r="F44" s="30">
        <v>1165</v>
      </c>
      <c r="G44" s="53">
        <v>388</v>
      </c>
      <c r="H44" s="53"/>
      <c r="I44" s="53"/>
      <c r="J44" s="53">
        <v>11.4</v>
      </c>
      <c r="K44" s="53"/>
      <c r="L44" s="53"/>
      <c r="M44" s="53"/>
      <c r="N44" s="53"/>
      <c r="O44" s="53"/>
      <c r="P44" s="53"/>
    </row>
    <row r="45" spans="1:16" s="1" customFormat="1" ht="24" customHeight="1" x14ac:dyDescent="0.2">
      <c r="A45" s="33" t="s">
        <v>50</v>
      </c>
      <c r="B45" s="34"/>
      <c r="C45" s="35"/>
      <c r="D45" s="34"/>
      <c r="E45" s="36"/>
      <c r="F45" s="37">
        <v>1170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s="1" customFormat="1" ht="13.05" customHeight="1" x14ac:dyDescent="0.2">
      <c r="A46" s="26" t="s">
        <v>51</v>
      </c>
      <c r="B46" s="27"/>
      <c r="C46" s="27"/>
      <c r="D46" s="27"/>
      <c r="E46" s="27"/>
      <c r="F46" s="30">
        <v>1190</v>
      </c>
      <c r="G46" s="47" t="s">
        <v>36</v>
      </c>
      <c r="H46" s="47"/>
      <c r="I46" s="47"/>
      <c r="J46" s="53"/>
      <c r="K46" s="53"/>
      <c r="L46" s="53"/>
      <c r="M46" s="53"/>
      <c r="N46" s="53"/>
      <c r="O46" s="53"/>
      <c r="P46" s="53"/>
    </row>
    <row r="47" spans="1:16" s="1" customFormat="1" ht="13.05" customHeight="1" x14ac:dyDescent="0.25">
      <c r="A47" s="38" t="s">
        <v>52</v>
      </c>
      <c r="B47" s="10"/>
      <c r="C47" s="10"/>
      <c r="D47" s="10"/>
      <c r="E47" s="12"/>
      <c r="F47" s="32">
        <v>1195</v>
      </c>
      <c r="G47" s="51">
        <v>558.4</v>
      </c>
      <c r="H47" s="51"/>
      <c r="I47" s="51"/>
      <c r="J47" s="52">
        <f>SUM(J36:J46)</f>
        <v>188.50000000000003</v>
      </c>
      <c r="K47" s="52"/>
      <c r="L47" s="52"/>
      <c r="M47" s="52"/>
      <c r="N47" s="52"/>
      <c r="O47" s="52"/>
      <c r="P47" s="52"/>
    </row>
    <row r="48" spans="1:16" s="1" customFormat="1" ht="26.1" customHeight="1" x14ac:dyDescent="0.2">
      <c r="A48" s="48" t="s">
        <v>53</v>
      </c>
      <c r="B48" s="48"/>
      <c r="C48" s="48"/>
      <c r="D48" s="48"/>
      <c r="E48" s="48"/>
      <c r="F48" s="39">
        <v>1200</v>
      </c>
      <c r="G48" s="49" t="s">
        <v>36</v>
      </c>
      <c r="H48" s="49"/>
      <c r="I48" s="49"/>
      <c r="J48" s="49" t="s">
        <v>36</v>
      </c>
      <c r="K48" s="49"/>
      <c r="L48" s="49"/>
      <c r="M48" s="49"/>
      <c r="N48" s="49"/>
      <c r="O48" s="49"/>
      <c r="P48" s="49"/>
    </row>
    <row r="49" spans="1:16" s="1" customFormat="1" ht="13.05" customHeight="1" x14ac:dyDescent="0.25">
      <c r="A49" s="50" t="s">
        <v>54</v>
      </c>
      <c r="B49" s="50"/>
      <c r="C49" s="50"/>
      <c r="D49" s="50"/>
      <c r="E49" s="50"/>
      <c r="F49" s="40">
        <v>1300</v>
      </c>
      <c r="G49" s="51">
        <f>G34+G47</f>
        <v>14917.5</v>
      </c>
      <c r="H49" s="51"/>
      <c r="I49" s="51"/>
      <c r="J49" s="51">
        <f>J34+J47</f>
        <v>14259.4</v>
      </c>
      <c r="K49" s="51"/>
      <c r="L49" s="51"/>
      <c r="M49" s="51"/>
      <c r="N49" s="51"/>
      <c r="O49" s="51"/>
      <c r="P49" s="51"/>
    </row>
    <row r="50" spans="1:16" ht="11.55" customHeight="1" x14ac:dyDescent="0.2">
      <c r="A50" s="9"/>
      <c r="B50" s="10"/>
      <c r="C50" s="77" t="s">
        <v>59</v>
      </c>
      <c r="D50" s="10"/>
      <c r="E50" s="12"/>
      <c r="F50" s="13" t="s">
        <v>60</v>
      </c>
      <c r="G50" s="78" t="s">
        <v>28</v>
      </c>
      <c r="H50" s="15"/>
      <c r="I50" s="16"/>
      <c r="J50" s="66" t="s">
        <v>61</v>
      </c>
      <c r="K50" s="144"/>
      <c r="L50" s="144"/>
      <c r="M50" s="144"/>
      <c r="N50" s="144"/>
      <c r="O50" s="145"/>
      <c r="P50"/>
    </row>
    <row r="51" spans="1:16" ht="11.55" customHeight="1" x14ac:dyDescent="0.2">
      <c r="A51" s="79"/>
      <c r="B51" s="34"/>
      <c r="C51" s="80">
        <v>1</v>
      </c>
      <c r="D51" s="34"/>
      <c r="E51" s="36"/>
      <c r="F51" s="37">
        <v>2</v>
      </c>
      <c r="G51" s="81">
        <v>3</v>
      </c>
      <c r="H51" s="82"/>
      <c r="I51" s="83"/>
      <c r="J51" s="146">
        <v>4</v>
      </c>
      <c r="K51" s="147"/>
      <c r="L51" s="147"/>
      <c r="M51" s="147"/>
      <c r="N51" s="147"/>
      <c r="O51" s="148"/>
      <c r="P51"/>
    </row>
    <row r="52" spans="1:16" ht="11.55" customHeight="1" x14ac:dyDescent="0.2">
      <c r="A52" s="84" t="s">
        <v>62</v>
      </c>
      <c r="B52" s="84"/>
      <c r="C52" s="84"/>
      <c r="D52" s="84"/>
      <c r="E52" s="84"/>
      <c r="F52" s="85"/>
      <c r="G52" s="86"/>
      <c r="H52" s="86"/>
      <c r="I52" s="87"/>
      <c r="J52" s="88"/>
      <c r="K52" s="89"/>
      <c r="L52" s="88"/>
      <c r="M52" s="89"/>
      <c r="N52" s="88"/>
      <c r="O52" s="89"/>
      <c r="P52"/>
    </row>
    <row r="53" spans="1:16" ht="11.55" customHeight="1" x14ac:dyDescent="0.2">
      <c r="A53" s="90" t="s">
        <v>63</v>
      </c>
      <c r="B53" s="90"/>
      <c r="C53" s="90"/>
      <c r="D53" s="90"/>
      <c r="E53" s="90"/>
      <c r="F53" s="37">
        <v>1400</v>
      </c>
      <c r="G53" s="91">
        <v>11732</v>
      </c>
      <c r="H53" s="91"/>
      <c r="I53" s="91"/>
      <c r="J53" s="149">
        <v>11732</v>
      </c>
      <c r="K53" s="150"/>
      <c r="L53" s="150"/>
      <c r="M53" s="150"/>
      <c r="N53" s="150"/>
      <c r="O53" s="151"/>
      <c r="P53"/>
    </row>
    <row r="54" spans="1:16" ht="11.55" customHeight="1" x14ac:dyDescent="0.2">
      <c r="A54" s="90" t="s">
        <v>64</v>
      </c>
      <c r="B54" s="90"/>
      <c r="C54" s="90"/>
      <c r="D54" s="90"/>
      <c r="E54" s="90"/>
      <c r="F54" s="37">
        <v>1410</v>
      </c>
      <c r="G54" s="91">
        <v>5819.7</v>
      </c>
      <c r="H54" s="91"/>
      <c r="I54" s="91"/>
      <c r="J54" s="149">
        <v>5651</v>
      </c>
      <c r="K54" s="150"/>
      <c r="L54" s="150"/>
      <c r="M54" s="150"/>
      <c r="N54" s="150"/>
      <c r="O54" s="151"/>
      <c r="P54"/>
    </row>
    <row r="55" spans="1:16" ht="11.55" customHeight="1" x14ac:dyDescent="0.2">
      <c r="A55" s="90" t="s">
        <v>65</v>
      </c>
      <c r="B55" s="90"/>
      <c r="C55" s="90"/>
      <c r="D55" s="90"/>
      <c r="E55" s="90"/>
      <c r="F55" s="37">
        <v>1415</v>
      </c>
      <c r="G55" s="49" t="s">
        <v>36</v>
      </c>
      <c r="H55" s="49"/>
      <c r="I55" s="49"/>
      <c r="J55" s="152" t="s">
        <v>36</v>
      </c>
      <c r="K55" s="153"/>
      <c r="L55" s="153"/>
      <c r="M55" s="153"/>
      <c r="N55" s="153"/>
      <c r="O55" s="154"/>
      <c r="P55"/>
    </row>
    <row r="56" spans="1:16" ht="11.55" customHeight="1" x14ac:dyDescent="0.2">
      <c r="A56" s="90" t="s">
        <v>66</v>
      </c>
      <c r="B56" s="90"/>
      <c r="C56" s="90"/>
      <c r="D56" s="90"/>
      <c r="E56" s="90"/>
      <c r="F56" s="37">
        <v>1420</v>
      </c>
      <c r="G56" s="49">
        <v>-3021.7</v>
      </c>
      <c r="H56" s="49"/>
      <c r="I56" s="49"/>
      <c r="J56" s="155">
        <v>-3566.4</v>
      </c>
      <c r="K56" s="156"/>
      <c r="L56" s="156"/>
      <c r="M56" s="156"/>
      <c r="N56" s="156"/>
      <c r="O56" s="157"/>
      <c r="P56"/>
    </row>
    <row r="57" spans="1:16" ht="11.55" customHeight="1" x14ac:dyDescent="0.2">
      <c r="A57" s="90" t="s">
        <v>67</v>
      </c>
      <c r="B57" s="90"/>
      <c r="C57" s="90"/>
      <c r="D57" s="90"/>
      <c r="E57" s="90"/>
      <c r="F57" s="37">
        <v>1425</v>
      </c>
      <c r="G57" s="49" t="s">
        <v>36</v>
      </c>
      <c r="H57" s="49"/>
      <c r="I57" s="49"/>
      <c r="J57" s="155" t="s">
        <v>36</v>
      </c>
      <c r="K57" s="156"/>
      <c r="L57" s="156" t="s">
        <v>36</v>
      </c>
      <c r="M57" s="156"/>
      <c r="N57" s="156" t="s">
        <v>36</v>
      </c>
      <c r="O57" s="157"/>
      <c r="P57"/>
    </row>
    <row r="58" spans="1:16" ht="11.55" customHeight="1" x14ac:dyDescent="0.25">
      <c r="A58" s="50" t="s">
        <v>39</v>
      </c>
      <c r="B58" s="50"/>
      <c r="C58" s="50"/>
      <c r="D58" s="50"/>
      <c r="E58" s="50"/>
      <c r="F58" s="32">
        <v>1495</v>
      </c>
      <c r="G58" s="51">
        <f>SUM(G53:G57)</f>
        <v>14530</v>
      </c>
      <c r="H58" s="51"/>
      <c r="I58" s="51"/>
      <c r="J58" s="159">
        <f>SUM(J53:J57)</f>
        <v>13816.6</v>
      </c>
      <c r="K58" s="160"/>
      <c r="L58" s="160"/>
      <c r="M58" s="160"/>
      <c r="N58" s="160"/>
      <c r="O58" s="158"/>
      <c r="P58"/>
    </row>
    <row r="59" spans="1:16" ht="11.55" customHeight="1" x14ac:dyDescent="0.2">
      <c r="A59" s="93" t="s">
        <v>68</v>
      </c>
      <c r="B59" s="93"/>
      <c r="C59" s="93"/>
      <c r="D59" s="93"/>
      <c r="E59" s="93"/>
      <c r="F59" s="39">
        <v>1595</v>
      </c>
      <c r="G59" s="92">
        <v>101.6</v>
      </c>
      <c r="H59" s="92"/>
      <c r="I59" s="92"/>
      <c r="J59" s="155">
        <v>105.1</v>
      </c>
      <c r="K59" s="156"/>
      <c r="L59" s="156">
        <v>106.1</v>
      </c>
      <c r="M59" s="156"/>
      <c r="N59" s="156">
        <v>107.1</v>
      </c>
      <c r="O59" s="157"/>
      <c r="P59"/>
    </row>
    <row r="60" spans="1:16" ht="11.55" customHeight="1" x14ac:dyDescent="0.2">
      <c r="A60" s="94" t="s">
        <v>69</v>
      </c>
      <c r="B60" s="94"/>
      <c r="C60" s="94"/>
      <c r="D60" s="94"/>
      <c r="E60" s="94"/>
      <c r="F60" s="85"/>
      <c r="G60" s="95"/>
      <c r="H60" s="95"/>
      <c r="I60" s="96"/>
      <c r="J60" s="155"/>
      <c r="K60" s="156"/>
      <c r="L60" s="156"/>
      <c r="M60" s="156"/>
      <c r="N60" s="156"/>
      <c r="O60" s="157"/>
      <c r="P60"/>
    </row>
    <row r="61" spans="1:16" ht="11.55" customHeight="1" x14ac:dyDescent="0.2">
      <c r="A61" s="90" t="s">
        <v>70</v>
      </c>
      <c r="B61" s="90"/>
      <c r="C61" s="90"/>
      <c r="D61" s="90"/>
      <c r="E61" s="90"/>
      <c r="F61" s="37">
        <v>1600</v>
      </c>
      <c r="G61" s="49" t="s">
        <v>36</v>
      </c>
      <c r="H61" s="49"/>
      <c r="I61" s="49"/>
      <c r="J61" s="155" t="s">
        <v>36</v>
      </c>
      <c r="K61" s="156"/>
      <c r="L61" s="156" t="s">
        <v>36</v>
      </c>
      <c r="M61" s="156"/>
      <c r="N61" s="156" t="s">
        <v>36</v>
      </c>
      <c r="O61" s="157"/>
      <c r="P61"/>
    </row>
    <row r="62" spans="1:16" ht="11.55" customHeight="1" x14ac:dyDescent="0.2">
      <c r="A62" s="90" t="s">
        <v>71</v>
      </c>
      <c r="B62" s="90"/>
      <c r="C62" s="90"/>
      <c r="D62" s="90"/>
      <c r="E62" s="90"/>
      <c r="F62" s="37">
        <v>1610</v>
      </c>
      <c r="G62" s="49" t="s">
        <v>36</v>
      </c>
      <c r="H62" s="49"/>
      <c r="I62" s="49"/>
      <c r="J62" s="155" t="s">
        <v>36</v>
      </c>
      <c r="K62" s="156"/>
      <c r="L62" s="156" t="s">
        <v>36</v>
      </c>
      <c r="M62" s="156"/>
      <c r="N62" s="156" t="s">
        <v>36</v>
      </c>
      <c r="O62" s="157"/>
      <c r="P62"/>
    </row>
    <row r="63" spans="1:16" ht="11.55" customHeight="1" x14ac:dyDescent="0.2">
      <c r="A63" s="90" t="s">
        <v>72</v>
      </c>
      <c r="B63" s="90"/>
      <c r="C63" s="90"/>
      <c r="D63" s="90"/>
      <c r="E63" s="90"/>
      <c r="F63" s="37">
        <v>1615</v>
      </c>
      <c r="G63" s="92">
        <v>119.5</v>
      </c>
      <c r="H63" s="92"/>
      <c r="I63" s="92"/>
      <c r="J63" s="155">
        <v>152.80000000000001</v>
      </c>
      <c r="K63" s="156"/>
      <c r="L63" s="156">
        <v>152.80000000000001</v>
      </c>
      <c r="M63" s="156"/>
      <c r="N63" s="156">
        <v>152.80000000000001</v>
      </c>
      <c r="O63" s="157"/>
      <c r="P63"/>
    </row>
    <row r="64" spans="1:16" ht="11.55" customHeight="1" x14ac:dyDescent="0.2">
      <c r="A64" s="90" t="s">
        <v>73</v>
      </c>
      <c r="B64" s="90"/>
      <c r="C64" s="90"/>
      <c r="D64" s="90"/>
      <c r="E64" s="90"/>
      <c r="F64" s="37">
        <v>1620</v>
      </c>
      <c r="G64" s="92">
        <v>109.5</v>
      </c>
      <c r="H64" s="92"/>
      <c r="I64" s="92"/>
      <c r="J64" s="155">
        <v>42</v>
      </c>
      <c r="K64" s="156"/>
      <c r="L64" s="156">
        <v>42</v>
      </c>
      <c r="M64" s="156"/>
      <c r="N64" s="156">
        <v>42</v>
      </c>
      <c r="O64" s="157"/>
      <c r="P64"/>
    </row>
    <row r="65" spans="1:16" ht="11.55" customHeight="1" x14ac:dyDescent="0.2">
      <c r="A65" s="90" t="s">
        <v>46</v>
      </c>
      <c r="B65" s="90"/>
      <c r="C65" s="90"/>
      <c r="D65" s="90"/>
      <c r="E65" s="90"/>
      <c r="F65" s="37">
        <v>1621</v>
      </c>
      <c r="G65" s="49" t="s">
        <v>36</v>
      </c>
      <c r="H65" s="49"/>
      <c r="I65" s="49"/>
      <c r="J65" s="155" t="s">
        <v>36</v>
      </c>
      <c r="K65" s="156"/>
      <c r="L65" s="156" t="s">
        <v>36</v>
      </c>
      <c r="M65" s="156"/>
      <c r="N65" s="156" t="s">
        <v>36</v>
      </c>
      <c r="O65" s="157"/>
      <c r="P65"/>
    </row>
    <row r="66" spans="1:16" ht="11.55" customHeight="1" x14ac:dyDescent="0.2">
      <c r="A66" s="90" t="s">
        <v>74</v>
      </c>
      <c r="B66" s="90"/>
      <c r="C66" s="90"/>
      <c r="D66" s="90"/>
      <c r="E66" s="90"/>
      <c r="F66" s="37">
        <v>1625</v>
      </c>
      <c r="G66" s="92"/>
      <c r="H66" s="92"/>
      <c r="I66" s="92"/>
      <c r="J66" s="155">
        <v>17.2</v>
      </c>
      <c r="K66" s="156"/>
      <c r="L66" s="156">
        <v>17.2</v>
      </c>
      <c r="M66" s="156"/>
      <c r="N66" s="156">
        <v>17.2</v>
      </c>
      <c r="O66" s="157"/>
      <c r="P66"/>
    </row>
    <row r="67" spans="1:16" ht="11.55" customHeight="1" x14ac:dyDescent="0.2">
      <c r="A67" s="90" t="s">
        <v>75</v>
      </c>
      <c r="B67" s="90"/>
      <c r="C67" s="90"/>
      <c r="D67" s="90"/>
      <c r="E67" s="90"/>
      <c r="F67" s="37">
        <v>1630</v>
      </c>
      <c r="G67" s="92">
        <v>1.5</v>
      </c>
      <c r="H67" s="92"/>
      <c r="I67" s="92"/>
      <c r="J67" s="155">
        <v>65</v>
      </c>
      <c r="K67" s="156"/>
      <c r="L67" s="156">
        <v>65</v>
      </c>
      <c r="M67" s="156"/>
      <c r="N67" s="156">
        <v>65</v>
      </c>
      <c r="O67" s="157"/>
      <c r="P67"/>
    </row>
    <row r="68" spans="1:16" ht="11.55" customHeight="1" x14ac:dyDescent="0.2">
      <c r="A68" s="97" t="s">
        <v>76</v>
      </c>
      <c r="B68" s="97"/>
      <c r="C68" s="97"/>
      <c r="D68" s="97"/>
      <c r="E68" s="97"/>
      <c r="F68" s="30">
        <v>1665</v>
      </c>
      <c r="G68" s="98" t="s">
        <v>36</v>
      </c>
      <c r="H68" s="99"/>
      <c r="I68" s="99"/>
      <c r="J68" s="155" t="s">
        <v>36</v>
      </c>
      <c r="K68" s="156"/>
      <c r="L68" s="156" t="s">
        <v>36</v>
      </c>
      <c r="M68" s="156"/>
      <c r="N68" s="156" t="s">
        <v>36</v>
      </c>
      <c r="O68" s="157"/>
      <c r="P68"/>
    </row>
    <row r="69" spans="1:16" ht="11.55" customHeight="1" x14ac:dyDescent="0.2">
      <c r="A69" s="90" t="s">
        <v>77</v>
      </c>
      <c r="B69" s="90"/>
      <c r="C69" s="90"/>
      <c r="D69" s="90"/>
      <c r="E69" s="90"/>
      <c r="F69" s="37">
        <v>1690</v>
      </c>
      <c r="G69" s="92">
        <v>55.4</v>
      </c>
      <c r="H69" s="92"/>
      <c r="I69" s="92"/>
      <c r="J69" s="155">
        <v>60.7</v>
      </c>
      <c r="K69" s="156"/>
      <c r="L69" s="156">
        <v>61.7</v>
      </c>
      <c r="M69" s="156"/>
      <c r="N69" s="156">
        <v>62.7</v>
      </c>
      <c r="O69" s="157"/>
      <c r="P69"/>
    </row>
    <row r="70" spans="1:16" ht="11.55" customHeight="1" x14ac:dyDescent="0.25">
      <c r="A70" s="100" t="s">
        <v>78</v>
      </c>
      <c r="B70" s="100"/>
      <c r="C70" s="100"/>
      <c r="D70" s="101"/>
      <c r="E70" s="101"/>
      <c r="F70" s="39">
        <v>1695</v>
      </c>
      <c r="G70" s="102">
        <f>SUM(G63:G69)</f>
        <v>285.89999999999998</v>
      </c>
      <c r="H70" s="102"/>
      <c r="I70" s="102"/>
      <c r="J70" s="159">
        <f>SUM(J63:J69)</f>
        <v>337.7</v>
      </c>
      <c r="K70" s="160"/>
      <c r="L70" s="160">
        <f t="shared" ref="L70" si="0">SUM(L63:L69)</f>
        <v>338.7</v>
      </c>
      <c r="M70" s="160"/>
      <c r="N70" s="160">
        <f t="shared" ref="N70" si="1">SUM(N63:N69)</f>
        <v>339.7</v>
      </c>
      <c r="O70" s="158"/>
      <c r="P70"/>
    </row>
    <row r="71" spans="1:16" ht="11.55" customHeight="1" x14ac:dyDescent="0.2">
      <c r="A71" s="103" t="s">
        <v>79</v>
      </c>
      <c r="B71" s="103"/>
      <c r="C71" s="103"/>
      <c r="D71" s="103"/>
      <c r="E71" s="103"/>
      <c r="F71" s="40">
        <v>1700</v>
      </c>
      <c r="G71" s="49" t="s">
        <v>36</v>
      </c>
      <c r="H71" s="49"/>
      <c r="I71" s="49"/>
      <c r="J71" s="159" t="s">
        <v>36</v>
      </c>
      <c r="K71" s="160"/>
      <c r="L71" s="160" t="s">
        <v>36</v>
      </c>
      <c r="M71" s="160"/>
      <c r="N71" s="160" t="s">
        <v>36</v>
      </c>
      <c r="O71" s="158"/>
      <c r="P71"/>
    </row>
    <row r="72" spans="1:16" ht="11.55" customHeight="1" x14ac:dyDescent="0.25">
      <c r="A72" s="50" t="s">
        <v>54</v>
      </c>
      <c r="B72" s="50"/>
      <c r="C72" s="50"/>
      <c r="D72" s="50"/>
      <c r="E72" s="50"/>
      <c r="F72" s="40">
        <v>1900</v>
      </c>
      <c r="G72" s="104">
        <f>G58+G59+G70</f>
        <v>14917.5</v>
      </c>
      <c r="H72" s="104"/>
      <c r="I72" s="104"/>
      <c r="J72" s="159">
        <f>J58+J59+J70</f>
        <v>14259.400000000001</v>
      </c>
      <c r="K72" s="160"/>
      <c r="L72" s="160">
        <f t="shared" ref="L72:O72" si="2">L58+L59+L70</f>
        <v>444.79999999999995</v>
      </c>
      <c r="M72" s="160"/>
      <c r="N72" s="160">
        <f t="shared" ref="N72:O72" si="3">N58+N59+N70</f>
        <v>446.79999999999995</v>
      </c>
      <c r="O72" s="158"/>
      <c r="P72"/>
    </row>
    <row r="73" spans="1:16" ht="11.55" customHeight="1" x14ac:dyDescent="0.2">
      <c r="M73"/>
      <c r="N73"/>
      <c r="O73"/>
      <c r="P73"/>
    </row>
    <row r="74" spans="1:16" ht="11.55" customHeight="1" x14ac:dyDescent="0.25">
      <c r="A74" s="105" t="s">
        <v>80</v>
      </c>
    </row>
    <row r="75" spans="1:16" ht="11.55" customHeight="1" x14ac:dyDescent="0.25">
      <c r="D75" s="106" t="s">
        <v>81</v>
      </c>
      <c r="E75" s="106"/>
      <c r="F75" s="106"/>
    </row>
    <row r="76" spans="1:16" ht="11.55" customHeight="1" x14ac:dyDescent="0.2">
      <c r="D76" s="107"/>
      <c r="E76" s="107"/>
      <c r="F76" s="107"/>
      <c r="I76" s="108" t="s">
        <v>82</v>
      </c>
      <c r="K76" s="109">
        <v>1801007</v>
      </c>
    </row>
    <row r="77" spans="1:16" ht="11.55" customHeight="1" x14ac:dyDescent="0.2">
      <c r="I77" s="110" t="s">
        <v>25</v>
      </c>
      <c r="K77" s="109"/>
    </row>
    <row r="79" spans="1:16" ht="11.55" customHeight="1" x14ac:dyDescent="0.25">
      <c r="A79" s="111" t="s">
        <v>83</v>
      </c>
      <c r="B79" s="112"/>
      <c r="C79" s="112"/>
      <c r="D79" s="112"/>
      <c r="E79" s="113"/>
      <c r="F79" s="114" t="s">
        <v>27</v>
      </c>
      <c r="G79" s="115" t="s">
        <v>84</v>
      </c>
      <c r="H79" s="116"/>
      <c r="I79" s="117"/>
      <c r="J79" s="118" t="s">
        <v>85</v>
      </c>
      <c r="K79" s="118"/>
    </row>
    <row r="80" spans="1:16" ht="11.55" customHeight="1" x14ac:dyDescent="0.2">
      <c r="A80" s="119">
        <v>1</v>
      </c>
      <c r="B80" s="120"/>
      <c r="C80" s="120"/>
      <c r="D80" s="120"/>
      <c r="E80" s="121"/>
      <c r="F80" s="122">
        <v>2</v>
      </c>
      <c r="G80" s="123">
        <v>3</v>
      </c>
      <c r="H80" s="124"/>
      <c r="I80" s="125"/>
      <c r="J80" s="123">
        <v>4</v>
      </c>
      <c r="K80" s="125"/>
    </row>
    <row r="81" spans="1:11" ht="11.55" customHeight="1" x14ac:dyDescent="0.2">
      <c r="A81" s="57" t="s">
        <v>86</v>
      </c>
      <c r="B81" s="57"/>
      <c r="C81" s="57"/>
      <c r="D81" s="57"/>
      <c r="E81" s="57"/>
      <c r="F81" s="126">
        <v>2000</v>
      </c>
      <c r="G81" s="127">
        <v>460.3</v>
      </c>
      <c r="H81" s="127"/>
      <c r="I81" s="127"/>
      <c r="J81" s="128">
        <v>539.20000000000005</v>
      </c>
      <c r="K81" s="128"/>
    </row>
    <row r="82" spans="1:11" ht="11.55" customHeight="1" x14ac:dyDescent="0.2">
      <c r="A82" s="57" t="s">
        <v>87</v>
      </c>
      <c r="B82" s="57"/>
      <c r="C82" s="57"/>
      <c r="D82" s="57"/>
      <c r="E82" s="57"/>
      <c r="F82" s="126">
        <v>2120</v>
      </c>
      <c r="G82" s="129">
        <v>95.9</v>
      </c>
      <c r="H82" s="129"/>
      <c r="I82" s="129"/>
      <c r="J82" s="130"/>
      <c r="K82" s="130"/>
    </row>
    <row r="83" spans="1:11" ht="11.55" customHeight="1" x14ac:dyDescent="0.2">
      <c r="A83" s="131" t="s">
        <v>88</v>
      </c>
      <c r="B83" s="131"/>
      <c r="C83" s="131"/>
      <c r="D83" s="131"/>
      <c r="E83" s="131"/>
      <c r="F83" s="37">
        <v>2240</v>
      </c>
      <c r="G83" s="92">
        <v>168.7</v>
      </c>
      <c r="H83" s="92"/>
      <c r="I83" s="92"/>
      <c r="J83" s="49">
        <v>179.8</v>
      </c>
      <c r="K83" s="49"/>
    </row>
    <row r="84" spans="1:11" ht="11.55" customHeight="1" x14ac:dyDescent="0.25">
      <c r="A84" s="132" t="s">
        <v>89</v>
      </c>
      <c r="B84" s="132"/>
      <c r="C84" s="132"/>
      <c r="D84" s="132"/>
      <c r="E84" s="132"/>
      <c r="F84" s="39">
        <v>2280</v>
      </c>
      <c r="G84" s="133">
        <f>SUM(G81:G83)</f>
        <v>724.90000000000009</v>
      </c>
      <c r="H84" s="133"/>
      <c r="I84" s="133"/>
      <c r="J84" s="102">
        <f>SUM(J81:J83)</f>
        <v>719</v>
      </c>
      <c r="K84" s="102"/>
    </row>
    <row r="85" spans="1:11" ht="11.55" customHeight="1" x14ac:dyDescent="0.2">
      <c r="A85" s="90" t="s">
        <v>90</v>
      </c>
      <c r="B85" s="90"/>
      <c r="C85" s="90"/>
      <c r="D85" s="90"/>
      <c r="E85" s="90"/>
      <c r="F85" s="37">
        <v>2050</v>
      </c>
      <c r="G85" s="49">
        <v>-912.4</v>
      </c>
      <c r="H85" s="49"/>
      <c r="I85" s="49"/>
      <c r="J85" s="49">
        <v>-1150</v>
      </c>
      <c r="K85" s="49"/>
    </row>
    <row r="86" spans="1:11" ht="11.55" customHeight="1" x14ac:dyDescent="0.2">
      <c r="A86" s="57" t="s">
        <v>91</v>
      </c>
      <c r="B86" s="57"/>
      <c r="C86" s="57"/>
      <c r="D86" s="57"/>
      <c r="E86" s="57"/>
      <c r="F86" s="126">
        <v>2180</v>
      </c>
      <c r="G86" s="49">
        <v>-188.6</v>
      </c>
      <c r="H86" s="49"/>
      <c r="I86" s="49"/>
      <c r="J86" s="49">
        <v>-285.5</v>
      </c>
      <c r="K86" s="49"/>
    </row>
    <row r="87" spans="1:11" ht="11.55" customHeight="1" x14ac:dyDescent="0.2">
      <c r="A87" s="131" t="s">
        <v>92</v>
      </c>
      <c r="B87" s="131"/>
      <c r="C87" s="131"/>
      <c r="D87" s="131"/>
      <c r="E87" s="131"/>
      <c r="F87" s="37">
        <v>2270</v>
      </c>
      <c r="G87" s="49">
        <v>-168.6</v>
      </c>
      <c r="H87" s="49"/>
      <c r="I87" s="49"/>
      <c r="J87" s="49">
        <v>-179.8</v>
      </c>
      <c r="K87" s="49"/>
    </row>
    <row r="88" spans="1:11" ht="11.55" customHeight="1" x14ac:dyDescent="0.25">
      <c r="A88" s="134" t="s">
        <v>93</v>
      </c>
      <c r="B88" s="134"/>
      <c r="C88" s="134"/>
      <c r="D88" s="134"/>
      <c r="E88" s="134"/>
      <c r="F88" s="135">
        <v>2285</v>
      </c>
      <c r="G88" s="136">
        <f>SUM(G85:G87)</f>
        <v>-1269.5999999999999</v>
      </c>
      <c r="H88" s="136"/>
      <c r="I88" s="136"/>
      <c r="J88" s="137">
        <f>SUM(J85:J87)</f>
        <v>-1615.3</v>
      </c>
      <c r="K88" s="137"/>
    </row>
    <row r="89" spans="1:11" ht="11.55" customHeight="1" x14ac:dyDescent="0.2">
      <c r="A89" s="57" t="s">
        <v>94</v>
      </c>
      <c r="B89" s="57"/>
      <c r="C89" s="57"/>
      <c r="D89" s="57"/>
      <c r="E89" s="57"/>
      <c r="F89" s="126">
        <v>2290</v>
      </c>
      <c r="G89" s="133">
        <f>G84+G88</f>
        <v>-544.69999999999982</v>
      </c>
      <c r="H89" s="136"/>
      <c r="I89" s="136"/>
      <c r="J89" s="102">
        <f>J84+J88</f>
        <v>-896.3</v>
      </c>
      <c r="K89" s="136"/>
    </row>
    <row r="90" spans="1:11" ht="11.55" customHeight="1" x14ac:dyDescent="0.2">
      <c r="A90" s="57" t="s">
        <v>95</v>
      </c>
      <c r="B90" s="57"/>
      <c r="C90" s="57"/>
      <c r="D90" s="57"/>
      <c r="E90" s="57"/>
      <c r="F90" s="126">
        <v>2300</v>
      </c>
      <c r="G90" s="49" t="s">
        <v>36</v>
      </c>
      <c r="H90" s="49"/>
      <c r="I90" s="49"/>
      <c r="J90" s="129"/>
      <c r="K90" s="129"/>
    </row>
    <row r="91" spans="1:11" ht="11.55" customHeight="1" x14ac:dyDescent="0.25">
      <c r="A91" s="100" t="s">
        <v>96</v>
      </c>
      <c r="B91" s="100"/>
      <c r="C91" s="100"/>
      <c r="D91" s="100"/>
      <c r="E91" s="100"/>
      <c r="F91" s="135">
        <v>2350</v>
      </c>
      <c r="G91" s="133">
        <f>G89</f>
        <v>-544.69999999999982</v>
      </c>
      <c r="H91" s="136"/>
      <c r="I91" s="136"/>
      <c r="J91" s="102">
        <f>J89+J90</f>
        <v>-896.3</v>
      </c>
      <c r="K91" s="136"/>
    </row>
    <row r="93" spans="1:11" ht="11.55" customHeight="1" x14ac:dyDescent="0.25">
      <c r="A93" s="8" t="s">
        <v>97</v>
      </c>
      <c r="D93" s="138"/>
      <c r="F93" s="139" t="s">
        <v>98</v>
      </c>
      <c r="G93" s="139"/>
      <c r="H93" s="139"/>
      <c r="I93" s="139"/>
    </row>
    <row r="94" spans="1:11" ht="11.55" customHeight="1" x14ac:dyDescent="0.2">
      <c r="D94" s="140" t="s">
        <v>99</v>
      </c>
      <c r="F94" s="141" t="s">
        <v>100</v>
      </c>
      <c r="G94" s="141"/>
      <c r="H94" s="141"/>
      <c r="I94" s="141"/>
    </row>
    <row r="96" spans="1:11" ht="11.55" customHeight="1" x14ac:dyDescent="0.25">
      <c r="A96" s="8" t="s">
        <v>101</v>
      </c>
      <c r="D96" s="142"/>
      <c r="F96" s="143"/>
      <c r="G96" s="143"/>
      <c r="H96" s="143"/>
      <c r="I96" s="143"/>
    </row>
    <row r="97" spans="4:9" ht="11.55" customHeight="1" x14ac:dyDescent="0.2">
      <c r="D97" s="140" t="s">
        <v>99</v>
      </c>
      <c r="F97" s="141" t="s">
        <v>100</v>
      </c>
      <c r="G97" s="141"/>
      <c r="H97" s="141"/>
      <c r="I97" s="141"/>
    </row>
  </sheetData>
  <mergeCells count="202">
    <mergeCell ref="J50:O50"/>
    <mergeCell ref="J51:O51"/>
    <mergeCell ref="J53:O53"/>
    <mergeCell ref="J54:O54"/>
    <mergeCell ref="J55:O55"/>
    <mergeCell ref="J56:O56"/>
    <mergeCell ref="J57:O57"/>
    <mergeCell ref="J59:O59"/>
    <mergeCell ref="J58:O58"/>
    <mergeCell ref="J70:O70"/>
    <mergeCell ref="J71:O71"/>
    <mergeCell ref="J72:O72"/>
    <mergeCell ref="J67:O67"/>
    <mergeCell ref="J68:O68"/>
    <mergeCell ref="J69:O69"/>
    <mergeCell ref="J64:O64"/>
    <mergeCell ref="J65:O65"/>
    <mergeCell ref="J66:O66"/>
    <mergeCell ref="J61:O61"/>
    <mergeCell ref="J62:O62"/>
    <mergeCell ref="J63:O63"/>
    <mergeCell ref="F96:I96"/>
    <mergeCell ref="F97:I97"/>
    <mergeCell ref="A91:E91"/>
    <mergeCell ref="G91:I91"/>
    <mergeCell ref="J91:K91"/>
    <mergeCell ref="F93:I93"/>
    <mergeCell ref="F94:I94"/>
    <mergeCell ref="A89:E89"/>
    <mergeCell ref="G89:I89"/>
    <mergeCell ref="J89:K89"/>
    <mergeCell ref="A90:E90"/>
    <mergeCell ref="G90:I90"/>
    <mergeCell ref="J90:K90"/>
    <mergeCell ref="A87:E87"/>
    <mergeCell ref="G87:I87"/>
    <mergeCell ref="J87:K87"/>
    <mergeCell ref="A88:E88"/>
    <mergeCell ref="G88:I88"/>
    <mergeCell ref="J88:K88"/>
    <mergeCell ref="A85:E85"/>
    <mergeCell ref="G85:I85"/>
    <mergeCell ref="J85:K85"/>
    <mergeCell ref="A86:E86"/>
    <mergeCell ref="G86:I86"/>
    <mergeCell ref="J86:K86"/>
    <mergeCell ref="A83:E83"/>
    <mergeCell ref="G83:I83"/>
    <mergeCell ref="J83:K83"/>
    <mergeCell ref="A84:E84"/>
    <mergeCell ref="G84:I84"/>
    <mergeCell ref="J84:K84"/>
    <mergeCell ref="J79:K79"/>
    <mergeCell ref="A81:E81"/>
    <mergeCell ref="G81:I81"/>
    <mergeCell ref="J81:K81"/>
    <mergeCell ref="A82:E82"/>
    <mergeCell ref="G82:I82"/>
    <mergeCell ref="J82:K82"/>
    <mergeCell ref="A72:E72"/>
    <mergeCell ref="G72:I72"/>
    <mergeCell ref="D75:F75"/>
    <mergeCell ref="K76:K77"/>
    <mergeCell ref="A70:C70"/>
    <mergeCell ref="D70:E70"/>
    <mergeCell ref="G70:I70"/>
    <mergeCell ref="A71:E71"/>
    <mergeCell ref="G71:I71"/>
    <mergeCell ref="A68:E68"/>
    <mergeCell ref="G68:I68"/>
    <mergeCell ref="A69:E69"/>
    <mergeCell ref="G69:I69"/>
    <mergeCell ref="A66:E66"/>
    <mergeCell ref="G66:I66"/>
    <mergeCell ref="A67:E67"/>
    <mergeCell ref="G67:I67"/>
    <mergeCell ref="A64:E64"/>
    <mergeCell ref="G64:I64"/>
    <mergeCell ref="A65:E65"/>
    <mergeCell ref="G65:I65"/>
    <mergeCell ref="A62:E62"/>
    <mergeCell ref="G62:I62"/>
    <mergeCell ref="A63:E63"/>
    <mergeCell ref="G63:I63"/>
    <mergeCell ref="A60:E60"/>
    <mergeCell ref="G60:H60"/>
    <mergeCell ref="A61:E61"/>
    <mergeCell ref="G61:I61"/>
    <mergeCell ref="J60:O60"/>
    <mergeCell ref="A58:E58"/>
    <mergeCell ref="G58:I58"/>
    <mergeCell ref="A59:E59"/>
    <mergeCell ref="G59:I59"/>
    <mergeCell ref="A56:E56"/>
    <mergeCell ref="G56:I56"/>
    <mergeCell ref="A57:E57"/>
    <mergeCell ref="G57:I57"/>
    <mergeCell ref="A54:E54"/>
    <mergeCell ref="G54:I54"/>
    <mergeCell ref="A55:E55"/>
    <mergeCell ref="G55:I55"/>
    <mergeCell ref="A52:E52"/>
    <mergeCell ref="G52:H52"/>
    <mergeCell ref="A53:E53"/>
    <mergeCell ref="G53:I53"/>
    <mergeCell ref="I1:P1"/>
    <mergeCell ref="G2:P2"/>
    <mergeCell ref="A3:P3"/>
    <mergeCell ref="J4:P4"/>
    <mergeCell ref="E8:G8"/>
    <mergeCell ref="J8:P8"/>
    <mergeCell ref="A6:B6"/>
    <mergeCell ref="D9:G9"/>
    <mergeCell ref="J9:P9"/>
    <mergeCell ref="J5:K5"/>
    <mergeCell ref="L5:M5"/>
    <mergeCell ref="N5:P5"/>
    <mergeCell ref="C6:G6"/>
    <mergeCell ref="J6:P6"/>
    <mergeCell ref="C7:G7"/>
    <mergeCell ref="J7:P7"/>
    <mergeCell ref="J27:P27"/>
    <mergeCell ref="A28:E28"/>
    <mergeCell ref="G28:I28"/>
    <mergeCell ref="J28:P28"/>
    <mergeCell ref="A15:B15"/>
    <mergeCell ref="C15:G16"/>
    <mergeCell ref="A27:C27"/>
    <mergeCell ref="G27:I27"/>
    <mergeCell ref="K18:N18"/>
    <mergeCell ref="B19:D19"/>
    <mergeCell ref="A23:E23"/>
    <mergeCell ref="G23:I23"/>
    <mergeCell ref="J23:P23"/>
    <mergeCell ref="J22:L22"/>
    <mergeCell ref="D20:H20"/>
    <mergeCell ref="J21:L21"/>
    <mergeCell ref="A29:E29"/>
    <mergeCell ref="G29:I29"/>
    <mergeCell ref="J29:P29"/>
    <mergeCell ref="A30:E30"/>
    <mergeCell ref="G30:I30"/>
    <mergeCell ref="J30:P30"/>
    <mergeCell ref="A31:E31"/>
    <mergeCell ref="G31:I31"/>
    <mergeCell ref="J31:P31"/>
    <mergeCell ref="A39:E39"/>
    <mergeCell ref="G39:I39"/>
    <mergeCell ref="J39:P39"/>
    <mergeCell ref="J37:P37"/>
    <mergeCell ref="A38:E38"/>
    <mergeCell ref="G38:I38"/>
    <mergeCell ref="J38:P38"/>
    <mergeCell ref="A37:E37"/>
    <mergeCell ref="G37:I37"/>
    <mergeCell ref="A32:E32"/>
    <mergeCell ref="G32:I32"/>
    <mergeCell ref="A36:C36"/>
    <mergeCell ref="D36:E36"/>
    <mergeCell ref="G36:I36"/>
    <mergeCell ref="J32:P32"/>
    <mergeCell ref="J36:P36"/>
    <mergeCell ref="A34:E34"/>
    <mergeCell ref="G34:I34"/>
    <mergeCell ref="J34:P34"/>
    <mergeCell ref="A35:E35"/>
    <mergeCell ref="G35:I35"/>
    <mergeCell ref="G33:I33"/>
    <mergeCell ref="J33:P33"/>
    <mergeCell ref="J35:P35"/>
    <mergeCell ref="A44:E44"/>
    <mergeCell ref="G44:I44"/>
    <mergeCell ref="J44:P44"/>
    <mergeCell ref="G40:I40"/>
    <mergeCell ref="J40:P40"/>
    <mergeCell ref="G41:I41"/>
    <mergeCell ref="J41:P41"/>
    <mergeCell ref="G42:I42"/>
    <mergeCell ref="J42:P42"/>
    <mergeCell ref="G47:I47"/>
    <mergeCell ref="J47:P47"/>
    <mergeCell ref="G43:I43"/>
    <mergeCell ref="J43:P43"/>
    <mergeCell ref="G45:I45"/>
    <mergeCell ref="J45:P45"/>
    <mergeCell ref="G46:I46"/>
    <mergeCell ref="J46:P46"/>
    <mergeCell ref="A48:E48"/>
    <mergeCell ref="G48:I48"/>
    <mergeCell ref="J48:P48"/>
    <mergeCell ref="A49:E49"/>
    <mergeCell ref="G49:I49"/>
    <mergeCell ref="J49:P49"/>
    <mergeCell ref="A24:E24"/>
    <mergeCell ref="A25:E25"/>
    <mergeCell ref="A26:E26"/>
    <mergeCell ref="J24:P24"/>
    <mergeCell ref="J25:P25"/>
    <mergeCell ref="J26:P26"/>
    <mergeCell ref="G24:I24"/>
    <mergeCell ref="G25:I25"/>
    <mergeCell ref="G26:I26"/>
  </mergeCells>
  <phoneticPr fontId="11" type="noConversion"/>
  <pageMargins left="0.75" right="0.75" top="1" bottom="1" header="0.5" footer="0.5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Трохіна Світлана Олексіївна</cp:lastModifiedBy>
  <dcterms:created xsi:type="dcterms:W3CDTF">2016-03-10T08:27:32Z</dcterms:created>
  <dcterms:modified xsi:type="dcterms:W3CDTF">2020-07-29T13:16:48Z</dcterms:modified>
</cp:coreProperties>
</file>