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FullCalendar\TEMP\Проект 2023\Проект 2023\ФСТ\"/>
    </mc:Choice>
  </mc:AlternateContent>
  <bookViews>
    <workbookView xWindow="-108" yWindow="-108" windowWidth="23256" windowHeight="12576" activeTab="2"/>
  </bookViews>
  <sheets>
    <sheet name="23ФСТ Україна" sheetId="20" r:id="rId1"/>
    <sheet name="23ЦШВСМ Укр" sheetId="21" r:id="rId2"/>
    <sheet name="23-Спартак" sheetId="6" r:id="rId3"/>
    <sheet name="ЦШВСМ Спартак 23" sheetId="7" r:id="rId4"/>
    <sheet name="ФСТ КОЛОС 23" sheetId="4" r:id="rId5"/>
    <sheet name="23ЦШВСМ Колос" sheetId="19" r:id="rId6"/>
    <sheet name="Динамо 23" sheetId="18" r:id="rId7"/>
  </sheets>
  <definedNames>
    <definedName name="_xlnm.Print_Titles" localSheetId="2">'23-Спартак'!$4:$5</definedName>
    <definedName name="_xlnm.Print_Titles" localSheetId="0">'23ФСТ Україна'!$4:$5</definedName>
    <definedName name="_xlnm.Print_Titles" localSheetId="5">'23ЦШВСМ Колос'!$5:$6</definedName>
    <definedName name="_xlnm.Print_Titles" localSheetId="1">'23ЦШВСМ Укр'!$4:$5</definedName>
    <definedName name="_xlnm.Print_Titles" localSheetId="6">'Динамо 23'!$6:$7</definedName>
    <definedName name="_xlnm.Print_Titles" localSheetId="4">'ФСТ КОЛОС 23'!$6:$7</definedName>
    <definedName name="_xlnm.Print_Titles" localSheetId="3">'ЦШВСМ Спартак 23'!$4:$5</definedName>
    <definedName name="Запрос_баскетбол___жін." localSheetId="1">'23ЦШВСМ Укр'!#REF!</definedName>
    <definedName name="Запрос_баскетбол___жін." localSheetId="6">'Динамо 23'!#REF!</definedName>
    <definedName name="Запрос_баскетбол___чол." localSheetId="1">'23ЦШВСМ Укр'!#REF!</definedName>
    <definedName name="Запрос_баскетбол___чол." localSheetId="6">'Динамо 23'!#REF!</definedName>
    <definedName name="Запрос_бейсбол" localSheetId="1">'23ЦШВСМ Укр'!#REF!</definedName>
    <definedName name="Запрос_бейсбол" localSheetId="6">'Динамо 23'!#REF!</definedName>
    <definedName name="Запрос_бобслей" localSheetId="1">'23ЦШВСМ Укр'!#REF!</definedName>
    <definedName name="Запрос_бобслей" localSheetId="6">'Динамо 23'!#REF!</definedName>
    <definedName name="Запрос_бокс" localSheetId="1">'23ЦШВСМ Укр'!#REF!</definedName>
    <definedName name="Запрос_бокс" localSheetId="6">'Динамо 23'!#REF!</definedName>
    <definedName name="Запрос_боротьба_вільна" localSheetId="1">'23ЦШВСМ Укр'!#REF!</definedName>
    <definedName name="Запрос_боротьба_вільна" localSheetId="6">'Динамо 23'!#REF!</definedName>
    <definedName name="Запрос_боротьба_греко_римська" localSheetId="1">'23ЦШВСМ Укр'!#REF!</definedName>
    <definedName name="Запрос_боротьба_греко_римська" localSheetId="6">'Динамо 23'!#REF!</definedName>
    <definedName name="Запрос_важка_атлетика" localSheetId="1">'23ЦШВСМ Укр'!#REF!</definedName>
    <definedName name="Запрос_важка_атлетика" localSheetId="6">'Динамо 23'!#REF!</definedName>
    <definedName name="Запрос_велоспорт_ВМХ" localSheetId="1">'23ЦШВСМ Укр'!#REF!</definedName>
    <definedName name="Запрос_велоспорт_ВМХ" localSheetId="6">'Динамо 23'!#REF!</definedName>
    <definedName name="Запрос_велоспорт_маунтенбайк" localSheetId="1">'23ЦШВСМ Укр'!#REF!</definedName>
    <definedName name="Запрос_велоспорт_маунтенбайк" localSheetId="6">'Динамо 23'!#REF!</definedName>
    <definedName name="Запрос_велоспорт_трек" localSheetId="1">'23ЦШВСМ Укр'!#REF!</definedName>
    <definedName name="Запрос_велоспорт_трек" localSheetId="6">'Динамо 23'!#REF!</definedName>
    <definedName name="Запрос_велоспорт_шосе" localSheetId="1">'23ЦШВСМ Укр'!#REF!</definedName>
    <definedName name="Запрос_велоспорт_шосе" localSheetId="6">'Динамо 23'!#REF!</definedName>
    <definedName name="Запрос_веслувальний_слалом" localSheetId="1">'23ЦШВСМ Укр'!#REF!</definedName>
    <definedName name="Запрос_веслувальний_слалом" localSheetId="6">'Динамо 23'!#REF!</definedName>
    <definedName name="Запрос_веслування_академічне" localSheetId="1">'23ЦШВСМ Укр'!#REF!</definedName>
    <definedName name="Запрос_веслування_академічне" localSheetId="6">'Динамо 23'!#REF!</definedName>
    <definedName name="Запрос_веслування_на_байдарках_і_каноє" localSheetId="1">'23ЦШВСМ Укр'!#REF!</definedName>
    <definedName name="Запрос_веслування_на_байдарках_і_каноє" localSheetId="6">'Динамо 23'!#REF!</definedName>
    <definedName name="Запрос_вітрильний_спорт" localSheetId="1">'23ЦШВСМ Укр'!#REF!</definedName>
    <definedName name="Запрос_вітрильний_спорт" localSheetId="6">'Динамо 23'!#REF!</definedName>
    <definedName name="Запрос_водне_поло___жін." localSheetId="1">'23ЦШВСМ Укр'!#REF!</definedName>
    <definedName name="Запрос_водне_поло___жін." localSheetId="6">'Динамо 23'!#REF!</definedName>
    <definedName name="Запрос_водне_поло___чол." localSheetId="1">'23ЦШВСМ Укр'!#REF!</definedName>
    <definedName name="Запрос_водне_поло___чол." localSheetId="6">'Динамо 23'!#REF!</definedName>
    <definedName name="Запрос_волейбол___жін." localSheetId="1">'23ЦШВСМ Укр'!#REF!</definedName>
    <definedName name="Запрос_волейбол___жін." localSheetId="6">'Динамо 23'!#REF!</definedName>
    <definedName name="Запрос_волейбол___чол." localSheetId="1">'23ЦШВСМ Укр'!#REF!</definedName>
    <definedName name="Запрос_волейбол___чол." localSheetId="6">'Динамо 23'!#REF!</definedName>
    <definedName name="Запрос_волейбол_пляжний" localSheetId="6">'Динамо 23'!#REF!</definedName>
    <definedName name="Запрос_гандбол___жін." localSheetId="1">'23ЦШВСМ Укр'!#REF!</definedName>
    <definedName name="Запрос_гандбол___жін." localSheetId="6">'Динамо 23'!#REF!</definedName>
    <definedName name="Запрос_гандбол___чол." localSheetId="1">'23ЦШВСМ Укр'!#REF!</definedName>
    <definedName name="Запрос_гандбол___чол." localSheetId="6">'Динамо 23'!#REF!</definedName>
    <definedName name="Запрос_гімнастика_спортивна" localSheetId="1">'23ЦШВСМ Укр'!#REF!</definedName>
    <definedName name="Запрос_гімнастика_спортивна" localSheetId="6">'Динамо 23'!#REF!</definedName>
    <definedName name="Запрос_гімнастика_художня" localSheetId="1">'23ЦШВСМ Укр'!#REF!</definedName>
    <definedName name="Запрос_гімнастика_художня" localSheetId="6">'Динамо 23'!#REF!</definedName>
    <definedName name="Запрос_гірськолижний_спорт" localSheetId="1">'23ЦШВСМ Укр'!#REF!</definedName>
    <definedName name="Запрос_гірськолижний_спорт" localSheetId="6">'Динамо 23'!#REF!</definedName>
    <definedName name="Запрос_дзюдо" localSheetId="1">'23ЦШВСМ Укр'!#REF!</definedName>
    <definedName name="Запрос_дзюдо" localSheetId="6">'Динамо 23'!#REF!</definedName>
    <definedName name="Запрос_кінний_спорт" localSheetId="1">'23ЦШВСМ Укр'!#REF!</definedName>
    <definedName name="Запрос_кінний_спорт" localSheetId="6">'Динамо 23'!#REF!</definedName>
    <definedName name="Запрос_ковзанярський_спорт" localSheetId="1">'23ЦШВСМ Укр'!#REF!</definedName>
    <definedName name="Запрос_ковзанярський_спорт" localSheetId="6">'Динамо 23'!#REF!</definedName>
    <definedName name="Запрос_легка_атлетика" localSheetId="1">'23ЦШВСМ Укр'!#REF!</definedName>
    <definedName name="Запрос_легка_атлетика" localSheetId="6">'Динамо 23'!#REF!</definedName>
    <definedName name="Запрос_лижний_спорт___біатлон" localSheetId="1">'23ЦШВСМ Укр'!#REF!</definedName>
    <definedName name="Запрос_лижний_спорт___біатлон" localSheetId="6">'Динамо 23'!#REF!</definedName>
    <definedName name="Запрос_лижний_спорт___гонки" localSheetId="1">'23ЦШВСМ Укр'!#REF!</definedName>
    <definedName name="Запрос_лижний_спорт___гонки" localSheetId="6">'Динамо 23'!#REF!</definedName>
    <definedName name="Запрос_лижний_спорт___двоборство" localSheetId="1">'23ЦШВСМ Укр'!#REF!</definedName>
    <definedName name="Запрос_лижний_спорт___двоборство" localSheetId="6">'Динамо 23'!#REF!</definedName>
    <definedName name="Запрос_плавання" localSheetId="1">'23ЦШВСМ Укр'!#REF!</definedName>
    <definedName name="Запрос_плавання" localSheetId="6">'Динамо 23'!#REF!</definedName>
    <definedName name="Запрос_плавання_синхронне" localSheetId="1">'23ЦШВСМ Укр'!#REF!</definedName>
    <definedName name="Запрос_плавання_синхронне" localSheetId="6">'Динамо 23'!#REF!</definedName>
    <definedName name="Запрос_санний_спорт" localSheetId="1">'23ЦШВСМ Укр'!#REF!</definedName>
    <definedName name="Запрос_санний_спорт" localSheetId="6">'Динамо 23'!#REF!</definedName>
    <definedName name="Запрос_сноуборд" localSheetId="1">'23ЦШВСМ Укр'!#REF!</definedName>
    <definedName name="Запрос_сноуборд" localSheetId="6">'Динамо 23'!#REF!</definedName>
    <definedName name="Запрос_стрибки_з_трампліна" localSheetId="1">'23ЦШВСМ Укр'!#REF!</definedName>
    <definedName name="Запрос_стрибки_з_трампліна" localSheetId="6">'Динамо 23'!#REF!</definedName>
    <definedName name="Запрос_стрибки_на_батуті" localSheetId="1">'23ЦШВСМ Укр'!#REF!</definedName>
    <definedName name="Запрос_стрибки_на_батуті" localSheetId="6">'Динамо 23'!#REF!</definedName>
    <definedName name="Запрос_стрибки_у_воду" localSheetId="1">'23ЦШВСМ Укр'!#REF!</definedName>
    <definedName name="Запрос_стрибки_у_воду" localSheetId="6">'Динамо 23'!#REF!</definedName>
    <definedName name="Запрос_стрільба_із_лука" localSheetId="1">'23ЦШВСМ Укр'!#REF!</definedName>
    <definedName name="Запрос_стрільба_із_лука" localSheetId="6">'Динамо 23'!#REF!</definedName>
    <definedName name="Запрос_стрільба_кульова" localSheetId="1">'23ЦШВСМ Укр'!#REF!</definedName>
    <definedName name="Запрос_стрільба_кульова" localSheetId="6">'Динамо 23'!#REF!</definedName>
    <definedName name="Запрос_стрільба_стендова" localSheetId="1">'23ЦШВСМ Укр'!#REF!</definedName>
    <definedName name="Запрос_стрільба_стендова" localSheetId="6">'Динамо 23'!#REF!</definedName>
    <definedName name="Запрос_сучасне_п_ятиборство" localSheetId="1">'23ЦШВСМ Укр'!#REF!</definedName>
    <definedName name="Запрос_сучасне_п_ятиборство" localSheetId="6">'Динамо 23'!#REF!</definedName>
    <definedName name="Запрос_теніс" localSheetId="1">'23ЦШВСМ Укр'!#REF!</definedName>
    <definedName name="Запрос_теніс" localSheetId="6">'Динамо 23'!#REF!</definedName>
    <definedName name="Запрос_теніс_настільний" localSheetId="1">'23ЦШВСМ Укр'!#REF!</definedName>
    <definedName name="Запрос_теніс_настільний" localSheetId="6">'Динамо 23'!#REF!</definedName>
    <definedName name="Запрос_триатлон" localSheetId="1">'23ЦШВСМ Укр'!#REF!</definedName>
    <definedName name="Запрос_триатлон" localSheetId="6">'Динамо 23'!#REF!</definedName>
    <definedName name="Запрос_тхеквондо___ВТФ" localSheetId="1">'23ЦШВСМ Укр'!#REF!</definedName>
    <definedName name="Запрос_тхеквондо___ВТФ" localSheetId="6">'Динамо 23'!#REF!</definedName>
    <definedName name="Запрос_фехтування" localSheetId="1">'23ЦШВСМ Укр'!#REF!</definedName>
    <definedName name="Запрос_фехтування" localSheetId="6">'Динамо 23'!#REF!</definedName>
    <definedName name="Запрос_фігурне_катання" localSheetId="1">'23ЦШВСМ Укр'!#REF!</definedName>
    <definedName name="Запрос_фігурне_катання" localSheetId="6">'Динамо 23'!#REF!</definedName>
    <definedName name="Запрос_фрістайл" localSheetId="1">'23ЦШВСМ Укр'!#REF!</definedName>
    <definedName name="Запрос_фрістайл" localSheetId="6">'Динамо 23'!#REF!</definedName>
    <definedName name="Запрос_футбол" localSheetId="1">'23ЦШВСМ Укр'!#REF!</definedName>
    <definedName name="Запрос_футбол" localSheetId="6">'Динамо 23'!#REF!</definedName>
    <definedName name="Запрос_хокей_з_шайбою" localSheetId="1">'23ЦШВСМ Укр'!#REF!</definedName>
    <definedName name="Запрос_хокей_з_шайбою" localSheetId="6">'Динамо 23'!#REF!</definedName>
    <definedName name="Запрос_хокей_на_траві___жін." localSheetId="1">'23ЦШВСМ Укр'!#REF!</definedName>
    <definedName name="Запрос_хокей_на_траві___жін." localSheetId="6">'Динамо 23'!#REF!</definedName>
    <definedName name="Запрос_хокей_на_траві___чол." localSheetId="1">'23ЦШВСМ Укр'!#REF!</definedName>
    <definedName name="Запрос_хокей_на_траві___чол." localSheetId="6">'Динамо 23'!#REF!</definedName>
    <definedName name="Запрос_шорт_трек" localSheetId="1">'23ЦШВСМ Укр'!#REF!</definedName>
    <definedName name="Запрос_шорт_трек" localSheetId="6">'Динамо 23'!#REF!</definedName>
    <definedName name="_xlnm.Print_Area" localSheetId="2">'23-Спартак'!$A$1:$N$75</definedName>
    <definedName name="_xlnm.Print_Area" localSheetId="0">'23ФСТ Україна'!$A$1:$O$141</definedName>
    <definedName name="_xlnm.Print_Area" localSheetId="5">'23ЦШВСМ Колос'!$A$1:$N$84</definedName>
    <definedName name="_xlnm.Print_Area" localSheetId="1">'23ЦШВСМ Укр'!$A$1:$O$68</definedName>
    <definedName name="_xlnm.Print_Area" localSheetId="6">'Динамо 23'!$A$1:$N$41</definedName>
    <definedName name="_xlnm.Print_Area" localSheetId="4">'ФСТ КОЛОС 23'!$A$1:$N$104</definedName>
    <definedName name="_xlnm.Print_Area" localSheetId="3">'ЦШВСМ Спартак 23'!$A$1:$O$52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4" i="21" l="1"/>
  <c r="N13" i="21"/>
  <c r="N12" i="21"/>
  <c r="N11" i="21"/>
  <c r="J133" i="20"/>
  <c r="J130" i="20"/>
  <c r="M130" i="20" s="1"/>
  <c r="J129" i="20"/>
  <c r="J128" i="20"/>
  <c r="J125" i="20"/>
  <c r="M125" i="20" s="1"/>
  <c r="M124" i="20"/>
  <c r="J124" i="20"/>
  <c r="J123" i="20"/>
  <c r="M123" i="20" s="1"/>
  <c r="M122" i="20"/>
  <c r="J122" i="20"/>
  <c r="J121" i="20"/>
  <c r="M121" i="20" s="1"/>
  <c r="M120" i="20"/>
  <c r="J120" i="20"/>
  <c r="J93" i="20"/>
  <c r="M93" i="20" s="1"/>
  <c r="M90" i="20"/>
  <c r="J90" i="20"/>
  <c r="J72" i="20"/>
  <c r="I50" i="6" l="1"/>
  <c r="H50" i="6"/>
  <c r="G50" i="6"/>
  <c r="F50" i="6"/>
  <c r="M50" i="6"/>
  <c r="J50" i="6" l="1"/>
</calcChain>
</file>

<file path=xl/sharedStrings.xml><?xml version="1.0" encoding="utf-8"?>
<sst xmlns="http://schemas.openxmlformats.org/spreadsheetml/2006/main" count="1677" uniqueCount="658">
  <si>
    <t>Назва</t>
  </si>
  <si>
    <t>Строк початку/ закінчення</t>
  </si>
  <si>
    <t>Три-  вал./ дні</t>
  </si>
  <si>
    <t>Місце-провед.</t>
  </si>
  <si>
    <t>Орган.-учасники</t>
  </si>
  <si>
    <t>Кількість учасників</t>
  </si>
  <si>
    <t>Вид зма- гань</t>
  </si>
  <si>
    <t>Код КПКВК</t>
  </si>
  <si>
    <t>Всього людино-днів</t>
  </si>
  <si>
    <t>Вартість людино-дня</t>
  </si>
  <si>
    <t>Планова вартість (гривні)*</t>
  </si>
  <si>
    <t xml:space="preserve">Организації, відповідальні за проведення                                    </t>
  </si>
  <si>
    <t>Спортсменів</t>
  </si>
  <si>
    <t>Трене-рів</t>
  </si>
  <si>
    <t xml:space="preserve">Суд-дів </t>
  </si>
  <si>
    <t>Інших</t>
  </si>
  <si>
    <t>Всього</t>
  </si>
  <si>
    <t>Організації</t>
  </si>
  <si>
    <t>о/к</t>
  </si>
  <si>
    <t>Обласні організації, СК, КФК</t>
  </si>
  <si>
    <t>Обласні організації</t>
  </si>
  <si>
    <t>Галузі</t>
  </si>
  <si>
    <t>Збірні виробничих колективів</t>
  </si>
  <si>
    <t>к</t>
  </si>
  <si>
    <t>Обласні  організації, СК, КФК</t>
  </si>
  <si>
    <t>Обласні організації,  СК, КФК</t>
  </si>
  <si>
    <t>Організації, СК, КФК</t>
  </si>
  <si>
    <t>м. Київ</t>
  </si>
  <si>
    <t>ВСЕУКРАЇНСЬКІ ГАЛУЗЕВІ ПРОФСПІЛКИ</t>
  </si>
  <si>
    <t xml:space="preserve">VІ розіграш Кубку працівників вугільної промисловості України з футзалу </t>
  </si>
  <si>
    <t>КФК</t>
  </si>
  <si>
    <t>Розіграш Кубку працівників енергетики та  вугільної промисловості України з футзалу</t>
  </si>
  <si>
    <t xml:space="preserve">V розіграш Кубку вугільної промисловості України з волейболу </t>
  </si>
  <si>
    <t>V розіграш Кубку вугільної промисловості України з футзалу серед ветеранів</t>
  </si>
  <si>
    <t>Збірні команди</t>
  </si>
  <si>
    <t xml:space="preserve">Шаховий турнір зі швидких та блискавичних шахів пам'яти Пожидаєва А.С. </t>
  </si>
  <si>
    <t>Збірні команди КФК</t>
  </si>
  <si>
    <t xml:space="preserve">             </t>
  </si>
  <si>
    <t>СПОРТИВНІ ЗАХОДИ, які проводить ЦЕНТРАЛЬНА РАДА ФСТ "Україна"</t>
  </si>
  <si>
    <t>бокс</t>
  </si>
  <si>
    <t>всього заходів: 2</t>
  </si>
  <si>
    <t>всього заходів: 1</t>
  </si>
  <si>
    <t>гімнастика художня</t>
  </si>
  <si>
    <t>гімнастика спортивна</t>
  </si>
  <si>
    <t>дзюдо</t>
  </si>
  <si>
    <t>плавання</t>
  </si>
  <si>
    <t>лижний спорт - біатлон</t>
  </si>
  <si>
    <t>спортивна аеробіка</t>
  </si>
  <si>
    <t>кікбоксінг WТКА</t>
  </si>
  <si>
    <t>кікбоксінг WРКА</t>
  </si>
  <si>
    <t>спортивне орієнтування</t>
  </si>
  <si>
    <t>* Примітка:  Обсяги  витрат на проведення заходів визначаються  календарним планом  ФСТ  "Україна", затвердженим в установленому порядку.</t>
  </si>
  <si>
    <t>м. Червоноград Львівська обл.</t>
  </si>
  <si>
    <t>м. Чернігів</t>
  </si>
  <si>
    <t>м. Павлоград Дніпропетровська обл.</t>
  </si>
  <si>
    <t>м. Чернівці</t>
  </si>
  <si>
    <t>м. Вінниця</t>
  </si>
  <si>
    <t>м. Дніпро</t>
  </si>
  <si>
    <t xml:space="preserve">Спартакіада ДК "Укроборонпрому" </t>
  </si>
  <si>
    <t>важка атлетика</t>
  </si>
  <si>
    <t xml:space="preserve">V Всеукраїнська Шахтаріада працівників вугільної промисловості </t>
  </si>
  <si>
    <t xml:space="preserve">Всеукраїнська спартакіада працівників оборонної промисловості </t>
  </si>
  <si>
    <t xml:space="preserve">Всеукраїнська спартакіада працівників будівництва і промисловості будівельних матеріалів </t>
  </si>
  <si>
    <t xml:space="preserve">Всеукраїнська спартакіада працівників текстильної та легкої промисловості </t>
  </si>
  <si>
    <t xml:space="preserve">Всеукраїнська спартакіада машинобудівників та приладобудівників </t>
  </si>
  <si>
    <t xml:space="preserve">Відкритий чемпіонат ГО "ВФСТ "Україна" серед чоловіків </t>
  </si>
  <si>
    <t>травень</t>
  </si>
  <si>
    <t>обласні організації, СДЮШОР, ДЮСШ</t>
  </si>
  <si>
    <t>Відкритий чемпіонат ГО "ВФСТ "Україна" (серед юнаків та дівчат) за програмою "Хто ти, майбутній олімпієць?"</t>
  </si>
  <si>
    <t>жовтень - листопад</t>
  </si>
  <si>
    <t>за призначенням</t>
  </si>
  <si>
    <t>Відкритий чемпіонат ГО "ВФСТ "Україна" за програмою "Хто ти, майбутній олімпієць?"</t>
  </si>
  <si>
    <t>серпень вересень</t>
  </si>
  <si>
    <t>Відкритий чемпіонат ГО "ВФСТ "Україна"   за програмою "Хто ти, майбутній олімпієць?"</t>
  </si>
  <si>
    <t>збірна команда ГО  "ВФСТ "Україна"</t>
  </si>
  <si>
    <t>Відкритий чемпіонат ГО "ВФСТ "Україна" (юнаки та дівчата) за програмою "Хто ти, майбутній олімпієць?"</t>
  </si>
  <si>
    <t>жовтень-листопад</t>
  </si>
  <si>
    <t>жовтень</t>
  </si>
  <si>
    <t>вересень</t>
  </si>
  <si>
    <t>регбі</t>
  </si>
  <si>
    <t>всього заходів із зимових олімпійських видів спорту: 1</t>
  </si>
  <si>
    <t xml:space="preserve">Відкритий чемпіонат ГО "ВФСТ "Україна" </t>
  </si>
  <si>
    <t xml:space="preserve">вересень </t>
  </si>
  <si>
    <t>вересень-жовтень</t>
  </si>
  <si>
    <t>Відкритий чемпіонат ГО "ВФСТ "Україна" серед юніорів, старших юнаків, юнаків, дітей</t>
  </si>
  <si>
    <t xml:space="preserve">Відкритий Чемпіонат ГО "ВФСТ "Україна" </t>
  </si>
  <si>
    <t>обласні організації, СДЮШОР ДЮСШ</t>
  </si>
  <si>
    <t>за призна-ченням</t>
  </si>
  <si>
    <t>травень-серпень</t>
  </si>
  <si>
    <t>по регіонах, фінал-за призначенням</t>
  </si>
  <si>
    <t xml:space="preserve">Фінальні ігри Чемпіонату ГО "ВФСТ "Україна" з футболу на призи газети "Робітнича газета" та  ГО "ВФСТ "Україна" </t>
  </si>
  <si>
    <t>ХІ Всеукраїнська спартакіада серед видобувних та прохідницьких  бригад підприємств вугільної галузі України під девізом "Всією бригадою на стадіон"</t>
  </si>
  <si>
    <t>ХVІІ розіграш Кубку працівників вугільної промисловості України з футболу</t>
  </si>
  <si>
    <t xml:space="preserve">XІ розіграш Кубку працівників енергетики та вугільної промисловості України з футболу </t>
  </si>
  <si>
    <t>Участь у чемпіонаті, Кубку Украіни</t>
  </si>
  <si>
    <t xml:space="preserve">естетична групова гімнастика </t>
  </si>
  <si>
    <t>Відкритий чемпіонат ГО "ВФСТ "Україна" серед юніорів та юніорок</t>
  </si>
  <si>
    <t>Відкритий чемпіонат ГО "ВФСТ "Україна" серед юнаків та дівчат</t>
  </si>
  <si>
    <t xml:space="preserve">Відкритий чемпіонат ГО "ВФСТ "Україна"  з легкої атлетики </t>
  </si>
  <si>
    <t>червень</t>
  </si>
  <si>
    <t>Обласні  організації, СДЮШОР, ДЮСШ, СК, КФК</t>
  </si>
  <si>
    <t>Івано-Франківська обл.</t>
  </si>
  <si>
    <t xml:space="preserve">Відкритий Кубок ГО "ВФСТ "Україна" </t>
  </si>
  <si>
    <t>Відкритий чемпіонат ГО "ВФСТ "Україна"  з футзалу пам"яті О.В. Юркіна</t>
  </si>
  <si>
    <t xml:space="preserve">V Всеукраїнські змагання "Богатирські ігри шахтарів" </t>
  </si>
  <si>
    <t>Всеукраїнська спартакіада Конфедерації вільних профспілок України</t>
  </si>
  <si>
    <t>Всеукраїнська спартакіада працівників атомної промисловості на призи президента НАЕК</t>
  </si>
  <si>
    <t xml:space="preserve">Всеукраїнська спартакіада працівників хімічних та нафтохімічних галузей промисловості </t>
  </si>
  <si>
    <t xml:space="preserve">Всеукраїнська спартакіада працівників морських та річних галузей </t>
  </si>
  <si>
    <t xml:space="preserve">Всеукраїнська спартакіада працівників лісових галузей </t>
  </si>
  <si>
    <t>І.  ЛІТНІ ОЛІМПІЙСЬКІ ВИДИ СПОРТУ</t>
  </si>
  <si>
    <t>ІІ.  ЗИМОВІ ОЛІМПІЙСЬКІ ВИДИ СПОРТУ</t>
  </si>
  <si>
    <t>ІІІ.  НЕОЛІМПІЙСЬКІ ВИДИ СПОРТУ</t>
  </si>
  <si>
    <t>ЗАТВЕРДЖЕНО</t>
  </si>
  <si>
    <t>Наказ Мінмолодьспорту</t>
  </si>
  <si>
    <t>Орієнтовні строки початку/ закінчення</t>
  </si>
  <si>
    <t>Орієн-товна три-  вал.</t>
  </si>
  <si>
    <t>Орієнтовне місце-провед.</t>
  </si>
  <si>
    <t>Орієнтовна кількість учасників</t>
  </si>
  <si>
    <t xml:space="preserve">Організації, відповідальні за проведення                                    </t>
  </si>
  <si>
    <t xml:space="preserve">Суддів </t>
  </si>
  <si>
    <t xml:space="preserve">Календарний  план масових фізкультурно-оздоровчих та спортивних заходів </t>
  </si>
  <si>
    <t xml:space="preserve">Громадської організації "Всеукраїнське фізкультурно-спортивне товариство  "Колос" </t>
  </si>
  <si>
    <t>масові фізкультурно-оздоровчі та спортивні заходи</t>
  </si>
  <si>
    <t>лютий-березень</t>
  </si>
  <si>
    <t>О/К</t>
  </si>
  <si>
    <t>O/K</t>
  </si>
  <si>
    <t>територіальні організації</t>
  </si>
  <si>
    <t>К</t>
  </si>
  <si>
    <t>липень</t>
  </si>
  <si>
    <t>серпень</t>
  </si>
  <si>
    <t>листопад</t>
  </si>
  <si>
    <t>упродовж року</t>
  </si>
  <si>
    <t>Бокс</t>
  </si>
  <si>
    <t>квітень</t>
  </si>
  <si>
    <t>Боротьба вільна</t>
  </si>
  <si>
    <t>Боротьба греко-римська</t>
  </si>
  <si>
    <t xml:space="preserve">Відкритий чемпіонат ГО "ВФСТ "Колос" серед юніорів </t>
  </si>
  <si>
    <t xml:space="preserve">Відкритий  чемпіонат ГО "ВФСТ "Колос" пам`яті Івана Піддубного </t>
  </si>
  <si>
    <t>Важка атлетика</t>
  </si>
  <si>
    <t>лютий</t>
  </si>
  <si>
    <t>грудень</t>
  </si>
  <si>
    <t>Волейбол</t>
  </si>
  <si>
    <t xml:space="preserve">Чемпіонат ГО "ВФСТ "Колос" з волейболу серед чоловічих та жіночих команд                                                                                                                                                                                                                                                                                                       </t>
  </si>
  <si>
    <t xml:space="preserve">жовтень </t>
  </si>
  <si>
    <t>Дзюдо</t>
  </si>
  <si>
    <t>Легка атлетика</t>
  </si>
  <si>
    <t>квітень-травень</t>
  </si>
  <si>
    <t xml:space="preserve">Відкритий осінній чемпіонат ГО "ВФСТ "Колос" з легкоатлетичного кросу (юнаки, дівчата, чоловіки, жінки). </t>
  </si>
  <si>
    <t>Футбол</t>
  </si>
  <si>
    <t>Теніс настільний</t>
  </si>
  <si>
    <t xml:space="preserve">Теніс настільний </t>
  </si>
  <si>
    <t>Біатлон</t>
  </si>
  <si>
    <t>Участь у чемпіонаті України</t>
  </si>
  <si>
    <t xml:space="preserve">Літній чемпіонат ГО ВФСТ «Колос» серед юнаків та дівчат                                                           </t>
  </si>
  <si>
    <t>серпень-вересень</t>
  </si>
  <si>
    <t>Лижні гонки</t>
  </si>
  <si>
    <t>Чемпіонат ГО "ВФСТ "Колос" серед юнаків та дівчат</t>
  </si>
  <si>
    <t>березень</t>
  </si>
  <si>
    <t>Фігурне катання</t>
  </si>
  <si>
    <t>березень-квітень</t>
  </si>
  <si>
    <t>м. Харків</t>
  </si>
  <si>
    <t>Неолімпійські види спорту</t>
  </si>
  <si>
    <t>Армспорт</t>
  </si>
  <si>
    <t xml:space="preserve">Відкритий чемпіонат ГО "ВФСТ  "Колос" серед найсильніших спортсменів товариства (чоловіки, жінки) </t>
  </si>
  <si>
    <t>Гирьовий спорт</t>
  </si>
  <si>
    <t>Футзал</t>
  </si>
  <si>
    <t>Шашки</t>
  </si>
  <si>
    <t>Відкритий чемпіонат ГО "ВФСТ "Колос" серед найсильніших спортсменів товариства (чоловіки, жінки, юнаки, дівчата)</t>
  </si>
  <si>
    <t>Шахи</t>
  </si>
  <si>
    <t>Пауерліфтинг</t>
  </si>
  <si>
    <t>Перетягування канату</t>
  </si>
  <si>
    <t>Чемпіонат ГО "ВФСТ "Колос" серед найсильніших спортсменів (чоловіки, жінки)</t>
  </si>
  <si>
    <t>О</t>
  </si>
  <si>
    <t>ГО "ВФСТ "Колос"</t>
  </si>
  <si>
    <t xml:space="preserve"> </t>
  </si>
  <si>
    <t>* Примітка:  Обсяги  витрат на проведення заходів визначаються  календарним планом  ЦШВСМ  ФСТ  "Україна", затвердженим в установленому порядку.</t>
  </si>
  <si>
    <t>ЦШВСМ ФСТ "Україна"</t>
  </si>
  <si>
    <t>всього заходів: 6</t>
  </si>
  <si>
    <t>Київ</t>
  </si>
  <si>
    <t>Навчально-тренувальний збір зі загально-фізичної підготовки</t>
  </si>
  <si>
    <t>ІІ   НЕОЛІМПІЙСЬКІ  ВИДИ   СПОРТУ</t>
  </si>
  <si>
    <t>січень</t>
  </si>
  <si>
    <t>Стрільба з лука</t>
  </si>
  <si>
    <t>Веслування академічне</t>
  </si>
  <si>
    <t>Б.Церква</t>
  </si>
  <si>
    <t>Навчально-тренувальний збір до участі у чемпіонаті України</t>
  </si>
  <si>
    <t>Велоспорт-шосе</t>
  </si>
  <si>
    <t>І   ЛІТНІ ОЛІМПІЙСЬКІ ВИДИ СПОРТУ</t>
  </si>
  <si>
    <t xml:space="preserve">Календарний  план  спортивних заходів центральної школи вищої  спортивної  майстерності </t>
  </si>
  <si>
    <t>ЦЕНТРАЛЬНА   РАДА   ФСТ  "СПАРТАК"</t>
  </si>
  <si>
    <t>ФІЗКУЛЬТУРНО-ОЗДОРОВЧІ ЗАХОДИ</t>
  </si>
  <si>
    <t>збірні команди                    областей, м.Київ</t>
  </si>
  <si>
    <t>збірні команди підприємств зв'язку</t>
  </si>
  <si>
    <t>м. Ужгород</t>
  </si>
  <si>
    <t>Чемпіонат ГО "ФСТ "Спартак" присвячений пам'яті ЗТУ Володимира Баженкова</t>
  </si>
  <si>
    <t>ФУТБОЛ</t>
  </si>
  <si>
    <t xml:space="preserve">                                  НЕОЛІМПІЙСЬКІ ВИДИ СПОРТУ</t>
  </si>
  <si>
    <t xml:space="preserve">                     КОМБАТ САМОЗАХИСТ ICO</t>
  </si>
  <si>
    <t>м. Бровари, Київської обл.</t>
  </si>
  <si>
    <t>територіальні організації, спортивні клуби</t>
  </si>
  <si>
    <t>СПОРТИВНІ ТАНЦІ</t>
  </si>
  <si>
    <t>* Примітка:  Обсяги  витрат на проведення заходів визначаються  календарним планом  ГО "ФСТ  "Спартак", затвердженим в установленому порядку.</t>
  </si>
  <si>
    <t>Директор департаменту фізичної культури та неолімпійських видів спорту</t>
  </si>
  <si>
    <t>М. В. Бідний</t>
  </si>
  <si>
    <t>ЛІТНІ ОЛІМПІЙСЬКІ ВИДИ СПОРТУ</t>
  </si>
  <si>
    <t>ЦШВСМ ФСТ "Спартак"</t>
  </si>
  <si>
    <t>За призначенням</t>
  </si>
  <si>
    <t>ЦШВСМ ГО "ФСТ "Спартак"</t>
  </si>
  <si>
    <t>* Примітка:  Обсяги  витрат на проведення заходів визначаються  календарним планом  ЦШВСМ ГО "ФСТ  "Спартак", затвердженим в установленому порядку.</t>
  </si>
  <si>
    <t>м.Львів</t>
  </si>
  <si>
    <t>гирьовий спорт</t>
  </si>
  <si>
    <t>стрільба кульова</t>
  </si>
  <si>
    <t>Кульова стрільба</t>
  </si>
  <si>
    <t>м. Черкаси</t>
  </si>
  <si>
    <t>м. Львів</t>
  </si>
  <si>
    <t>поліатлон</t>
  </si>
  <si>
    <t>Всього заходів:11</t>
  </si>
  <si>
    <t>м. Житомир</t>
  </si>
  <si>
    <t>вересень- жовтень</t>
  </si>
  <si>
    <t>Всього заходів: 1</t>
  </si>
  <si>
    <t>Всього заходів: 8</t>
  </si>
  <si>
    <t>Всього заходів: 2</t>
  </si>
  <si>
    <t>боротьба вільна</t>
  </si>
  <si>
    <t>боротьба самбо</t>
  </si>
  <si>
    <t>Всього заходів: 3</t>
  </si>
  <si>
    <t>легка атлетика</t>
  </si>
  <si>
    <t>ДЮСШ</t>
  </si>
  <si>
    <t xml:space="preserve">Кубок ГО "ВФСТ "Колос"
з футболу 8х8 серед ветеранів 40-49 років, 50 і старші
</t>
  </si>
  <si>
    <t>* Примітка:  Обсяги  витрат на проведення заходів визначаються  календарним планом  ГО "ФСТ  "Колос", затвердженим в установленому порядку.</t>
  </si>
  <si>
    <t>Тренерів</t>
  </si>
  <si>
    <t xml:space="preserve">  фізкультурно - спортивного   товариства "ДИНАМО" України   </t>
  </si>
  <si>
    <t xml:space="preserve">                             ОЛІМПІЙСЬКІ   ВИДИ   СПОРТУ</t>
  </si>
  <si>
    <t>м. Львів, вул. Янева, 10, спортивний комплекс ЛОО ФСТ "Динамо" України</t>
  </si>
  <si>
    <t xml:space="preserve"> олімпійські види спорту:</t>
  </si>
  <si>
    <t>масові фізкультурно-оздоровчі і спортивні заходи</t>
  </si>
  <si>
    <t>м. Львів, вул. Вітовського, 53, Палац спорту ЛОО ФСТ "Динамо" України</t>
  </si>
  <si>
    <t>м. Львів, вул. Янева, 10, вул. Вітовського, 53, комплекс спортивних споруд ЛОО ФСТ "Динамо" України</t>
  </si>
  <si>
    <t>збірні команди правоохоронних органів, рятувальних та інших спеціальних служб</t>
  </si>
  <si>
    <t xml:space="preserve">    ФСТ "Динамо" України:   </t>
  </si>
  <si>
    <t>* Примітка:  Обсяги  витрат на проведення заходів визначаються  календарним планом  фізкультурно - спортивного   товариства "ДИНАМО"  , затвердженим в установленому порядку.</t>
  </si>
  <si>
    <t xml:space="preserve">   НЕОЛІМПІЙСЬКІ   ВИДИ   СПОРТУ</t>
  </si>
  <si>
    <t xml:space="preserve">Календарний  план  спортивних заходів центральної школи вищої  спортивної  майстерності  Громадської організації </t>
  </si>
  <si>
    <t xml:space="preserve">"Всеукраїнське фізкультурно-спортивне товариство "Колос" ЦШВСМ "Колос"  </t>
  </si>
  <si>
    <t>ОЛІМПІЙСЬКИ ВИДИ СПОРТУ</t>
  </si>
  <si>
    <t>ЦШВСМ "Колос"</t>
  </si>
  <si>
    <t>Вересень</t>
  </si>
  <si>
    <t>* Примітка:  Обсяги  витрат на проведення заходів визначаються  календарним планом ЦШВСМ "Колос" ГО "ВФСТ  "Колос" , затвердженим в установленому порядку.</t>
  </si>
  <si>
    <t xml:space="preserve">        Всього заходів: 5</t>
  </si>
  <si>
    <t>легка атлетика (біг)</t>
  </si>
  <si>
    <t>практична стрільба</t>
  </si>
  <si>
    <t>збірні команди  закладів вищої освіти, що належать до сфери управління МВС</t>
  </si>
  <si>
    <t>квітень- жовтень</t>
  </si>
  <si>
    <t>учні ДЮСШ,СДЮШОР  "ВФСТ "Колос"</t>
  </si>
  <si>
    <t>Всеукраїнські спортивні змагання "Найкраща сільська спортивна громада України"</t>
  </si>
  <si>
    <t>територіальні організації "ВФСТ "Колос"</t>
  </si>
  <si>
    <t>червень- липень</t>
  </si>
  <si>
    <t>червень- серпень</t>
  </si>
  <si>
    <t xml:space="preserve">ветерани війни та члени їх сімей </t>
  </si>
  <si>
    <t>Всеукраїнська спартакіада серед народних депутатів Верховної Ради України, депутатів Верховної Ради Автономної Республіки Крим, обласних, об'єднаних територіальних громад, районних, міських (міст обласного підпорядкування), сільських та селищних рад.</t>
  </si>
  <si>
    <t>Депутати усіх рівнів</t>
  </si>
  <si>
    <t>Всеукраїнські спортивні змагання серед команд сільських та селищних  територіальних громад України</t>
  </si>
  <si>
    <t>Всеукраїнські спортивні змагання серед команд міських територіальних громад України</t>
  </si>
  <si>
    <t xml:space="preserve">Львівська, Донецька, Івано-Фр., Луганська територіальні організації "ВФСТ "Колос" </t>
  </si>
  <si>
    <t>Всього заходів: 12</t>
  </si>
  <si>
    <t>Олімпійські літні види спорту</t>
  </si>
  <si>
    <t>Відкритий чемпіонат ГО "ВФСТ  „Колос” серед юнаків та молоді</t>
  </si>
  <si>
    <t>територіальні організації "ВФСТ "Колос", ДЮСШ</t>
  </si>
  <si>
    <t xml:space="preserve">Відкритий чемпіонат ГО " ВФСТ "Колос" серед юніорів та юніорок, молоді                     </t>
  </si>
  <si>
    <t xml:space="preserve">територіальні організації "ВФСТ "Колос", ДЮСШ </t>
  </si>
  <si>
    <t xml:space="preserve"> Берегове ПОГ ЕВП УСБ "Закарпаття" ВФСТ "Колос" АПК України</t>
  </si>
  <si>
    <t>ДЮСШ "ВФСТ "Колос"</t>
  </si>
  <si>
    <t>територіальні організації  "ВФСТ "Колос"</t>
  </si>
  <si>
    <t>Відкритий чемпіонат ГО "ВФСТ "Колос" серед юнаків, дівчат, юніорів, юніорок, чоловіків, жінок  пам'яті  А.П. Усенка</t>
  </si>
  <si>
    <t>Яготин, СК "Колос"</t>
  </si>
  <si>
    <t xml:space="preserve">Чемпіонат ГО "ВФСТ "Колос" серед найсильніших спортсменів (чоловіки, жінки)                  </t>
  </si>
  <si>
    <t>Київська область</t>
  </si>
  <si>
    <t>ФК, КФК  "ВФСТ "Колос"</t>
  </si>
  <si>
    <t>Всеукраїнський футбольний фестиваль серед сільських школярів та дітей сиріт під девізом "Даруймо радість дітям! "</t>
  </si>
  <si>
    <t>збірні територіальних організацій</t>
  </si>
  <si>
    <t>Літні Олімпійські види спорту</t>
  </si>
  <si>
    <t xml:space="preserve">Відкритий чемпіонат ГО "ВФСТ "Колос" серед юнаків та дівчат  </t>
  </si>
  <si>
    <t>Полтавська область</t>
  </si>
  <si>
    <t>територіальні організації "ВФСТ Колос"</t>
  </si>
  <si>
    <t>за призначенням, згідно регламенту</t>
  </si>
  <si>
    <t>ФК, ДЮСШ  "ВФСТ "Колос"</t>
  </si>
  <si>
    <t>ФК, згідно запрошення</t>
  </si>
  <si>
    <t xml:space="preserve">Кубок ГО "ВФСТ "Колос"
з футзалу серед ветеранів 40+, 45+, 50+, 55+
</t>
  </si>
  <si>
    <t>Новояворівськ</t>
  </si>
  <si>
    <t>Відкритий чемпіонат ГО ВФСТ "Колос" серед найсильніших спортсменів товариства (чоловіки, жінки, юнаки, дівчата)</t>
  </si>
  <si>
    <t xml:space="preserve">ΧVІ Всеукраїнська спартакіада працівників енергетики та електротехнічної промисловості </t>
  </si>
  <si>
    <t xml:space="preserve">ΧХ ювілейна Всеукраїнська спартакіада працівників авіабудування та машинобудування </t>
  </si>
  <si>
    <t>ХХX ювілейна Всеукраїнська спартакіада колективів фізкультури Атомпрофспілки</t>
  </si>
  <si>
    <t xml:space="preserve">ХІІІ Всеукраїнська спартакіада залізничників і транспортних будівельників </t>
  </si>
  <si>
    <t xml:space="preserve">Всеукраїнська спартакіада працівників автомобільного та сільскогосподарського машинобудування </t>
  </si>
  <si>
    <t>Всеукраїнська спартакіада  ОТГ</t>
  </si>
  <si>
    <t>всього заходів: 3</t>
  </si>
  <si>
    <t>кікбоксінг ІСКА</t>
  </si>
  <si>
    <t>Навчально-тренувальний збір до Кубку України</t>
  </si>
  <si>
    <t xml:space="preserve">За призначенням </t>
  </si>
  <si>
    <t xml:space="preserve">ЦШВСМ </t>
  </si>
  <si>
    <t>Участь у Кубку України</t>
  </si>
  <si>
    <t xml:space="preserve">Навчально-тренувальний збір до участі у Командному чемпіонаті України у багатоденній гонці </t>
  </si>
  <si>
    <t xml:space="preserve">Участь у Командному чемпіонаті України у багатоденній гонці </t>
  </si>
  <si>
    <t>Навчально-тренувальний збір до участі у Відкритому Кубку України у багатоденній гонці (чоловіки, жінки), ІІІ ранг</t>
  </si>
  <si>
    <t>Навчально-тренувальний збір до участі у чемпіонаті України серед молоді до 23 років</t>
  </si>
  <si>
    <t>Участь  у чемпіонаті України серед молоді до 23 років</t>
  </si>
  <si>
    <t>Навчально-тренувальний збір до участі у Кубку України, присвячений пам'яті бійця "Небесної сотні", Героя України В.Швеця</t>
  </si>
  <si>
    <t>Участь у Кубку України, присвячений пам'яті бійця "Небесної сотні", Героя України В.Швеця</t>
  </si>
  <si>
    <t>Навчально-тренувальний збір до участі у Кубку України серед молоді до 23 років</t>
  </si>
  <si>
    <t>Участь у Кубку України серед молоді до 23 років</t>
  </si>
  <si>
    <t>Навчально-тренувальний збір до участі у Особистому чемпіонаті України</t>
  </si>
  <si>
    <t>Участь у Особистому чемпіонаті України</t>
  </si>
  <si>
    <t>Навчально-тренувальний збір до участі у Командному чемпіонаті України</t>
  </si>
  <si>
    <t xml:space="preserve">Участь у Командному чемпіонаті України </t>
  </si>
  <si>
    <t>Навчально-тренувальний збір  до  у чемпіонаті України в приміщенні серед дорослих та юніорів зі стрільби з лука</t>
  </si>
  <si>
    <t>Участь у чемпіонаті України в приміщенні серед дорослих та юніорів зі стрільби з лука</t>
  </si>
  <si>
    <t>Навчально-тренувальний збір до участі у чемпіонаті України серед ШВСМ, СДЮШОР, ДЮСШ та УОР</t>
  </si>
  <si>
    <t>Участь у чемпіонаті України серед ШВСМ, СДЮШОР, ДЮСШ та УОР</t>
  </si>
  <si>
    <t>Навчально-тренувальний збір до чемпіонату України серед юніорів</t>
  </si>
  <si>
    <t>Участь у чемпіонаті України серед юніорів 2001 р.н та молодших (ІІІ ранг)</t>
  </si>
  <si>
    <t xml:space="preserve">Навчально-тренувальний збір до участі у чемпіонаті України серед дорослих, ІІІ ранг </t>
  </si>
  <si>
    <t>Участь у чемпіонаті України серед дорослих (ІІІ ранг)</t>
  </si>
  <si>
    <t xml:space="preserve">Навчально-тренувальний збір до участі у Фіналі Кубку України серед дорослих, ІІІ ранг </t>
  </si>
  <si>
    <t xml:space="preserve">Участь у Фіналі Кубку України серед дорослих </t>
  </si>
  <si>
    <t xml:space="preserve">Навчально-тренувальний збір  до участі у Кубку України серед дорослих </t>
  </si>
  <si>
    <t xml:space="preserve">Участь у Кубку України серед дорослих </t>
  </si>
  <si>
    <t>Навчально-тренувальний збір до участі у Кубку України в приміщенні</t>
  </si>
  <si>
    <t>Участь у Кубку України в приміщенні</t>
  </si>
  <si>
    <t>листопад-грудень</t>
  </si>
  <si>
    <t>ОЛІМПІЙСЬКІ ВИДИ СПОРТУ</t>
  </si>
  <si>
    <t>БОКС</t>
  </si>
  <si>
    <t>ВАЖКА АТЛЕТИКА</t>
  </si>
  <si>
    <t>м.Запоріжжя</t>
  </si>
  <si>
    <t>ВІЛЬНА БОРОТЬБА</t>
  </si>
  <si>
    <t>ДЗЮДО</t>
  </si>
  <si>
    <t>ГІМНАСТИКА ХУДОЖНЯ</t>
  </si>
  <si>
    <t>м.Біла Церква</t>
  </si>
  <si>
    <t xml:space="preserve"> громадської організіції "Фізкультурно - спортивне   товариство "СПАРТАК""   </t>
  </si>
  <si>
    <t>Всього: 3</t>
  </si>
  <si>
    <t>Всього заходів по боксу: 15</t>
  </si>
  <si>
    <t xml:space="preserve"> громадської організіції "Фізкультурно - спортивне   товариство  "Україна" </t>
  </si>
  <si>
    <t>м. Хмельницький</t>
  </si>
  <si>
    <r>
      <rPr>
        <sz val="11"/>
        <rFont val="Times New Roman"/>
        <family val="1"/>
        <charset val="204"/>
      </rPr>
      <t xml:space="preserve"> </t>
    </r>
    <r>
      <rPr>
        <i/>
        <sz val="11"/>
        <rFont val="Times New Roman"/>
        <family val="1"/>
        <charset val="204"/>
      </rPr>
      <t xml:space="preserve"> * Примітка: </t>
    </r>
    <r>
      <rPr>
        <sz val="11"/>
        <rFont val="Times New Roman"/>
        <family val="1"/>
        <charset val="204"/>
      </rPr>
      <t xml:space="preserve"> Обсяги  витрат на проведення заходів визначаються  календарним планом ГО "ВФСТ  "Україна", затвердженим в установленому порядку.</t>
    </r>
  </si>
  <si>
    <t>травень-червень</t>
  </si>
  <si>
    <t>м. Кропивницький</t>
  </si>
  <si>
    <t>веслування на байдарках і каное</t>
  </si>
  <si>
    <t>м. Кривий Ріг</t>
  </si>
  <si>
    <t xml:space="preserve"> Всеукраїнська спартакіада серед народних депутатів Верховної Ради України, обласних, районних, міських (міст обласного підпорядкування), сільських та селищних рад</t>
  </si>
  <si>
    <t>12.06.23 17.06.23</t>
  </si>
  <si>
    <t>ХV Спартакіада працівників            АТ " Укрпошта"</t>
  </si>
  <si>
    <t>14.09.23 16.09.23</t>
  </si>
  <si>
    <t>XХ Всеукраїнська спартакіада серед регіональних збірних команд державних службовців та посадових осіб місцевого самоврядування</t>
  </si>
  <si>
    <t>18.09.23 23.09.23</t>
  </si>
  <si>
    <t>ХVІІ Всеукраїнськая спартакіада серед дітей і підлітків "Юний спартаківець"</t>
  </si>
  <si>
    <t>Художня гімнастика</t>
  </si>
  <si>
    <t>29.11.23 02.12.23</t>
  </si>
  <si>
    <t>ДЮСШ,                      терит. організації</t>
  </si>
  <si>
    <t>Б о к с</t>
  </si>
  <si>
    <t>04.05.23 08.05.23</t>
  </si>
  <si>
    <t>Веслування на байдарці та каное</t>
  </si>
  <si>
    <t>15.09.23 17.09.23</t>
  </si>
  <si>
    <t>Дзюдо (юнаки і дівчата)</t>
  </si>
  <si>
    <t>28.04.23 30.04.23</t>
  </si>
  <si>
    <t>24.04.23 26.04.23</t>
  </si>
  <si>
    <t>Боротьба вільна (юнаки і дівчата)</t>
  </si>
  <si>
    <t>27.10.23 29.10.23</t>
  </si>
  <si>
    <t>Всього - 6</t>
  </si>
  <si>
    <t>Чемпіонат ГО "ФСТ "Спартак" серед юнаків 2009-2010р.н.</t>
  </si>
  <si>
    <t>Відкритий всеукраїнський турнір серед юніорів 2007-2008р.н. пам'яті воїнам ЗСУ які загинули під час збройної агресії Російської Федерації проти України</t>
  </si>
  <si>
    <t>Чемпіонат ГО "ФСТ "Спартак" серед юнаків 2010-2011 р.н.</t>
  </si>
  <si>
    <t>05.09.23 09.09.23</t>
  </si>
  <si>
    <t>Чемпіонат ГО "ФСТ "Спартак" серед юніорів 2008-2009 р.н.</t>
  </si>
  <si>
    <t>Всього - 4</t>
  </si>
  <si>
    <t>Чемпіонат ГО "ФСТ"Спартак" серед юнаків та дівчат 2006-2012 р.н.</t>
  </si>
  <si>
    <t>Всього - 1</t>
  </si>
  <si>
    <t>Чемпіонат ГО "ФСТ "Спартак" серед юнаків та дівчат 2007-2009р.н., юніорів та юніорок 2003-2006р.н.</t>
  </si>
  <si>
    <t>Відкритий всеукраїнський турнір серед юнаків та дівчат 2007-2009р.н., юніорів та юніорок 2003-2006р.н. пам'яті воїнам ЗСУ які загинули під час збройної агресії Російської Федерації проти України</t>
  </si>
  <si>
    <t>27.11.23 29.11.23</t>
  </si>
  <si>
    <t>Всього - 2</t>
  </si>
  <si>
    <t xml:space="preserve">Чемпіонат ГО "ФСТ "Спартак" серед юнаків та дівчат 2003-2008рр.н </t>
  </si>
  <si>
    <t>ВЕСЛУВАННЯ НА Б/К</t>
  </si>
  <si>
    <t>Відкритий всеукраїнський турнір серед юнаків та дівчат, юніорів та юніорок, молоді,пам'яті воїнам ЗСУ які загинули під час збройної агресії Російської Федерації проти України</t>
  </si>
  <si>
    <t>ДЮСШ,   терит. організацій, спортивні клуби</t>
  </si>
  <si>
    <t>Чемпіонат ГО "ФСТ "Спартак" за программою МС, КМС,І розряду</t>
  </si>
  <si>
    <t>08.10.23 11.10.23</t>
  </si>
  <si>
    <t>Відкритий всеукраїнський турнір серед юнаків 2011-2012р.н. пам'яті воїнам ЗСУ які загинули під час збройної агресії Російської Федерації проти України</t>
  </si>
  <si>
    <t>05.10.23 07.10.23</t>
  </si>
  <si>
    <t>м.Володимир</t>
  </si>
  <si>
    <t>Чемпіонат ГО "ФСТ "Спартак" з комбат самозахист ICO серед  молодших юнаків, дівчат (легкий контакт)</t>
  </si>
  <si>
    <t>21.07.23 23.07.23</t>
  </si>
  <si>
    <t>м. Ужгород Закарпатська обл.</t>
  </si>
  <si>
    <t>Чемпіонат ГО "ФСТ "Спартак" з комбат самозахист ICO серед  юнаків та старших юнаків, дівчат ( легкий, посиленний контакт)</t>
  </si>
  <si>
    <t>30.09.23 02.10.23</t>
  </si>
  <si>
    <t>Чемпіонат ГО "ФСТ "Спартак" з комбат самозахист ICO серед  молодших юнаків,  юнаків та юніорів (легкий, посилений, повний контакт)</t>
  </si>
  <si>
    <t>03.11.23 05.11.23</t>
  </si>
  <si>
    <t>Дніпропетровська обл.</t>
  </si>
  <si>
    <t>Всього:- 3</t>
  </si>
  <si>
    <t>Чемпіонат ГО ФСТ «Спартак» серед ювеналів-1 ( європейська та латиноамериканська програми)</t>
  </si>
  <si>
    <t>24.02.23 26.02.23</t>
  </si>
  <si>
    <t>Чемпіонат ГО "ФСТ "Спартак" серед юніорів - 1 ( європейська, латино-американська програми та 10 танців)</t>
  </si>
  <si>
    <t>17.03.23 19.03.23</t>
  </si>
  <si>
    <t xml:space="preserve">Чемпіонат ГО ФСТ «Спартак» серед ювеналів-2 (європейська  та латиноамериканська програми)
</t>
  </si>
  <si>
    <t>31.03.23 02.04.23</t>
  </si>
  <si>
    <t xml:space="preserve">Чемпіонат ГО ФСТ «Спартак» серед юніорів -2 та молодь -1(латиноамериканська  програма)
</t>
  </si>
  <si>
    <t>07.04.23 09.04.23</t>
  </si>
  <si>
    <t>Чемпіонат ГО ФСТ «Спартак» серед ювеналів-1 та ювеналів-2 ( програма 8 танців)</t>
  </si>
  <si>
    <t>03.06.23 05.06.23</t>
  </si>
  <si>
    <t>Чемпіонат ГО ФСТ "Спартак" серед молоді та дорослих (програма 10 танців)</t>
  </si>
  <si>
    <t>29.09.23  01.10.23</t>
  </si>
  <si>
    <t>Чемпіонат ГО ФСТ "Спартак" серед юніорів-2 та молоді-1(європейська програма) та юніорів-2 (програма 10 танців)</t>
  </si>
  <si>
    <t>13.10.23 15.10.23</t>
  </si>
  <si>
    <t>Чемпіонат ГО ФСТ "Спартак" серед молоді-2 та дорослі (європейська та латиноамериканська)</t>
  </si>
  <si>
    <t>11.11.23 13.11.23</t>
  </si>
  <si>
    <t>Всього: 8</t>
  </si>
  <si>
    <t>Всього заходів: 32</t>
  </si>
  <si>
    <t xml:space="preserve">Єдиний календарний план фізкультурно-оздоровчих, спортивних заходів та спортивних змагань України на 2023 рік </t>
  </si>
  <si>
    <t>Наказ   Мінмолодьспорту              ____________ 2022  №______</t>
  </si>
  <si>
    <t>Наказ   Мінмолодьспорту          ____________ 2022  №______</t>
  </si>
  <si>
    <t xml:space="preserve">НТЗ по підготовці до всеукраїнських змагань з боксу </t>
  </si>
  <si>
    <t xml:space="preserve">Участь у Всеукраїнському турнірі з боксу </t>
  </si>
  <si>
    <t>трвень</t>
  </si>
  <si>
    <t>м. Одесса</t>
  </si>
  <si>
    <t xml:space="preserve">НТЗ по пдготовці до всеукраїнських змагань з боротьби вільної </t>
  </si>
  <si>
    <t>Участь у Всекраїнському турнірі з  боротьби вільної</t>
  </si>
  <si>
    <t>Участь у Всекраїнському турнірі з боротьби вільної</t>
  </si>
  <si>
    <t>Всього заходів по борттьбі вільнйі: 9</t>
  </si>
  <si>
    <t>НТЗ по підготовці до всеукраїнських змагань з веслування на байдарках і каное</t>
  </si>
  <si>
    <t>Участь у Всекраїнському турнірі з веслування на байдарках і каное</t>
  </si>
  <si>
    <t xml:space="preserve">Участь у Всекраїнському турнірі з веслування на байцдарках і каное </t>
  </si>
  <si>
    <t>Всього заходів по веслуванню на байдарках і каное: 6</t>
  </si>
  <si>
    <t>Всього НТЗ 20</t>
  </si>
  <si>
    <t>Всього участь 10</t>
  </si>
  <si>
    <t>Всього заходів:   30</t>
  </si>
  <si>
    <t>НТЗ із спеціальної фізичної підготовки ЧУ серед молоді</t>
  </si>
  <si>
    <t>Участь у  ЧУ серед молоді</t>
  </si>
  <si>
    <t>НТЗ із спеціальної фізичної підготовки ЧУ до 22 р.</t>
  </si>
  <si>
    <t>Участь у ЧУ до 22 р.</t>
  </si>
  <si>
    <t>березень - квітень</t>
  </si>
  <si>
    <t>НТЗ  із спеціальної фізичної підготовки до МТ</t>
  </si>
  <si>
    <t>НТЗ  із спеціальної фізичної підготовки до чемпіонату світу</t>
  </si>
  <si>
    <t>НТЗ  із спеціальної фізичної підготовки до КУ серед чоловіків</t>
  </si>
  <si>
    <t>липень-серпень</t>
  </si>
  <si>
    <t>НТЗ із спеціальної фізичної підготовки до ЧУ серед юніорів</t>
  </si>
  <si>
    <t>Участь у ЧУ серед юніорів</t>
  </si>
  <si>
    <t>вресень-жовтень</t>
  </si>
  <si>
    <t>НТЗ  із спеціальної фізичної підготовки до чемпіонаті України</t>
  </si>
  <si>
    <t>Участь у чемпіонаті України серед дорослих</t>
  </si>
  <si>
    <t>НТЗ із спеціальної фізичної підготовки до чемпіонату України U23 та до І Рейтингового турніру</t>
  </si>
  <si>
    <t xml:space="preserve">Участь у чемпіонаті України U23 </t>
  </si>
  <si>
    <t>Участь у  І рейтинговому турнірі</t>
  </si>
  <si>
    <t xml:space="preserve">лютий </t>
  </si>
  <si>
    <t>НТЗ із спеціальної фізичної  підготовки до ІІ рейтингового турніру</t>
  </si>
  <si>
    <t>Участь у  ІІ рейтинговому турнірі</t>
  </si>
  <si>
    <t>НТЗ із спеціальної фізичної  підготовки до чемпіонату Європи U23 та міжнародного турніру Яшара Догу</t>
  </si>
  <si>
    <t xml:space="preserve">лютий-березень </t>
  </si>
  <si>
    <t>НТЗ із спеціальної фізичної підготовки до чемпіонату Європи серед дорослих</t>
  </si>
  <si>
    <t>НТЗ із спеціальної фізичної  підготовки до чемпіонату України U20</t>
  </si>
  <si>
    <t>Участь у чемпіонаті України U20</t>
  </si>
  <si>
    <t>НТЗ  із спеціальної фізичної  підготовкипо  до чемпіонату України  серед дорослих</t>
  </si>
  <si>
    <t xml:space="preserve">НТЗ із спеціальної фізичної  підготовки до ІІІ рейтингового турніру та міжнародних турнірів </t>
  </si>
  <si>
    <t xml:space="preserve"> Участь у ІІІ рейтинговому турнірі</t>
  </si>
  <si>
    <t>НТЗ із спеціальної фізичної  підготовки  до чемпіонату Європи U20</t>
  </si>
  <si>
    <t xml:space="preserve">НТЗ із спеціальної фізичної  підготовки  до ІV рейтингового турніру та міжнародних турнірів </t>
  </si>
  <si>
    <t>Участь у ІV рейтинговом турнірі</t>
  </si>
  <si>
    <t>НТЗ  із спеціальної фізичної  підготовки до чемпіонату світу U20</t>
  </si>
  <si>
    <t xml:space="preserve">липень-серпень </t>
  </si>
  <si>
    <t>НТЗ із спеціальної фізичної  підготовки  до чемпіонату світу дорослі</t>
  </si>
  <si>
    <t xml:space="preserve">серпень-вересень </t>
  </si>
  <si>
    <t>НТЗ  із спеціальної фізичної  підготовки до чемпіонату світу U23</t>
  </si>
  <si>
    <t xml:space="preserve">вересень-жовтень </t>
  </si>
  <si>
    <t>НТЗ  із спеціальної фізичної  підготовки до Кубку України та світу</t>
  </si>
  <si>
    <t>Всього заходів:21</t>
  </si>
  <si>
    <t xml:space="preserve">НТЗ до зимового чемпіонату  України </t>
  </si>
  <si>
    <t>Участь у зимовому чемпіонаті України</t>
  </si>
  <si>
    <t>27.02.22                  05.03.22</t>
  </si>
  <si>
    <t>НТЗ до  відкритого чемпіонату  України серед юнаків та дівчат</t>
  </si>
  <si>
    <t>Чемпіонат України серед юнаків та дівчат</t>
  </si>
  <si>
    <t>02.04.22                  08.04.22</t>
  </si>
  <si>
    <t>м. Коломия Івано-Франківська область</t>
  </si>
  <si>
    <t>НТЗ із спеціальної фізичної  підготовки до чемпіонату України до 23 років з важкої атлетики</t>
  </si>
  <si>
    <t>Участь у  чемпіонаті України до 23 років з важкої атлетики</t>
  </si>
  <si>
    <t>09.07.22                  15.07.22</t>
  </si>
  <si>
    <t>НТЗ із спеціальної фізичної  підготовки до чемпіонату України з важкої атлетики</t>
  </si>
  <si>
    <t>Участь у чемпіонаті України з важкої атлетики</t>
  </si>
  <si>
    <t>10.09.22                  16.09.22</t>
  </si>
  <si>
    <t>НТЗ із спеціальної фізичної  підготовки до чемпіонату Європи з важкої атлетики</t>
  </si>
  <si>
    <t>НТЗ із спеціальної фізичної  підготовки до чемпіонату Світу з важкої атлетики</t>
  </si>
  <si>
    <t>Всього заходів:10</t>
  </si>
  <si>
    <t xml:space="preserve">НТЗ із спеціальної фізичної  підготовки до зимового чемпіонату  України </t>
  </si>
  <si>
    <t>НТЗ із спеціальної фізичної  підготовки до  відкритого чемпіонату  України серед юнаків та дівчат</t>
  </si>
  <si>
    <t>січень-лютий</t>
  </si>
  <si>
    <t>Участь у чемпіонаті України серед юнаків та дівчат</t>
  </si>
  <si>
    <t>НТЗ із спеціальної фізичної  підготовки до чемпіонату  України серед юніорів</t>
  </si>
  <si>
    <t xml:space="preserve">м. Хмельницький              </t>
  </si>
  <si>
    <t xml:space="preserve">НТЗ із спеціальної фізичної  підготовки до Кубку  України </t>
  </si>
  <si>
    <t>червень-липень</t>
  </si>
  <si>
    <t xml:space="preserve">Участь у Кубку України </t>
  </si>
  <si>
    <t xml:space="preserve">НТЗ із спеціальної фізичної  підготовки до літнього чемпіонату  України </t>
  </si>
  <si>
    <t>Участь у літньому чемпіонаті України</t>
  </si>
  <si>
    <t xml:space="preserve">НТЗ із спеціальної фізичної  підготовки до  чемпіонату  України з олімпійських вправ </t>
  </si>
  <si>
    <t>Участь у чемпіонаті України з олімпійських вправ</t>
  </si>
  <si>
    <t xml:space="preserve">НТЗ із спеціальної фізичної  підготовки до  чемпіонату  України серед спортсменів 2002 р.н. та молодших </t>
  </si>
  <si>
    <t>Участь у чемпіонаті України серед спортсменів 2002 р.н. та молодших</t>
  </si>
  <si>
    <t>НТЗ із спеціальної фізичної  підготовки до  чемпіонату  України серед юнаків та дівчат</t>
  </si>
  <si>
    <t xml:space="preserve"> м.  Хмельницький              </t>
  </si>
  <si>
    <t xml:space="preserve">     за призначенням</t>
  </si>
  <si>
    <t>НТЗ із спеціальної фізичної  підготовки до  чемпіонату  України серед спортсменів 2004 р.н. та молодших</t>
  </si>
  <si>
    <t>Участь у чемпіонаті України серед спортсменів 2004 р.н. та молодших</t>
  </si>
  <si>
    <t xml:space="preserve">       за призначенням</t>
  </si>
  <si>
    <t>НТЗ та дольова участь у міжнародних змаганнях згідно з листами  Мінмолодьспорту України, ГО ВФСТ «Колос» та Федерації з виду спорту</t>
  </si>
  <si>
    <t>Всього заходів:18</t>
  </si>
  <si>
    <t>Всього заходів: 60</t>
  </si>
  <si>
    <t>Всього заходів ЦШВСМ "Колос":</t>
  </si>
  <si>
    <t>Наказ  Мінмолодьспорту                                  ____________ 2022   №______</t>
  </si>
  <si>
    <t>Чемпіонат ФСТ "Динамо" України з боротьби вільної серед юнаків та дівчат 2006-2008 р.н. спільно з Національним олімпійським комітетом України</t>
  </si>
  <si>
    <t>25-27 жовтня</t>
  </si>
  <si>
    <t>територіальні організації Товариства</t>
  </si>
  <si>
    <t>05-07 вересня</t>
  </si>
  <si>
    <t>Чемпіонат ФСТ "Динамо" України з дзюдо серед юнаків та дівчат 2007-2009 р.н. спільно з Національним олімпійським комітетом України</t>
  </si>
  <si>
    <t xml:space="preserve">Чемпіонат ФСТ "Динамо" України з легкоатлетичного чотириборства серед юнаків та дівчат 2010 р.н. та молодші спільно з Національним олімпійським комітетом України та Управлінням ювенальної превенції Національної поліції України   </t>
  </si>
  <si>
    <t>30 травня-01 червня</t>
  </si>
  <si>
    <t>Чемпіонат ФСТ "Динамо" України зі стрільби кульової з пневматичної зброї серед юнаків та дівчат 2005 р.н. та молодші спільно з Національним олімпійським комітетом України</t>
  </si>
  <si>
    <t>25-28 травня</t>
  </si>
  <si>
    <t>Всього заходів: 4</t>
  </si>
  <si>
    <t>Чемпіонати ФСТ «Динамо» України з неолімпійських видів спорту за програмою комплексних змагань "Динаміада – 2023" серед збірних команд правоохоронних органів, рятувальних та інших спеціальних служб</t>
  </si>
  <si>
    <t xml:space="preserve">13 - 14 вересня </t>
  </si>
  <si>
    <t>14 - 15 листопада</t>
  </si>
  <si>
    <t>18 - 19 жовтня</t>
  </si>
  <si>
    <t>м. Львів, вул. Янева, 10, стадіон ЛОО ФСТ "Динамо" України</t>
  </si>
  <si>
    <t>13 - 15 червня</t>
  </si>
  <si>
    <t>18 - 20 липня</t>
  </si>
  <si>
    <t>м. Київ, вул. генерала Воробйова, 4, стрілецький тир КМО ФСТ "Динамо" України</t>
  </si>
  <si>
    <t>Чемпіонати ФСТ «Динамо» України з неолімпійських видів спорту за програмою комплексних змагань "Динаміада - 2023" серед збірних команд закладів вищої освіти, що належать до сфери управління МВС, Національної гвардії України та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</si>
  <si>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13 - 15 вересня</t>
  </si>
  <si>
    <t>14 - 16 листопада</t>
  </si>
  <si>
    <t xml:space="preserve">        Всього заходів: 4</t>
  </si>
  <si>
    <t>Разом неолімпійські види: 9</t>
  </si>
  <si>
    <t>Всього заходів: 13</t>
  </si>
  <si>
    <t>____________2022 №_______</t>
  </si>
  <si>
    <t>____________________2022 №_________</t>
  </si>
  <si>
    <t xml:space="preserve">І. ФІЗКУЛЬТУРНО-ОЗДОРОВЧІ ЗАХОДИ     </t>
  </si>
  <si>
    <t>Всеукраїнські фізкультурно-оздоровчі заходи "Схід - захід разом!"</t>
  </si>
  <si>
    <t>м.Святогірськ, Донецька обл., м. Львів, Закарпатська обл.</t>
  </si>
  <si>
    <t>Всеукраїнська спартакіада серед керівників та фахівців місцевих, територіальних  осередків ГО "ВФСТ "Колос", фахівців та керівників ДЮСШ "Колос".</t>
  </si>
  <si>
    <t>с. Ворохта Івано-Фр. обл. ПОГ НСБ "Україна", м. Берегове, Закарпатська обл. ПОГ ЕВП УСБ "Закарпаття"</t>
  </si>
  <si>
    <t xml:space="preserve"> керівники та фахівці  ГО "ВФСТ "Колос", керівник та фахівців ДЮСШ "Колос"</t>
  </si>
  <si>
    <t xml:space="preserve">Всеукраїнські фізкультурно-оздоровчі заходи серед ветеранів війни та членів їх сімей "Патріотична родина України" </t>
  </si>
  <si>
    <t>м.Скадовськ Херсонська обл., ПОГ НСБ "Колос"</t>
  </si>
  <si>
    <t>м. Чорноморськ Одеська обл.</t>
  </si>
  <si>
    <t>Всеукраїнські фінальні фізкультурно-оздоровчі заходи "Рухайся до Перемоги України !" серед мешканців  територіальних громад</t>
  </si>
  <si>
    <t>червень-листопад</t>
  </si>
  <si>
    <t xml:space="preserve"> Фізкультурно-оздоровчі  заходи</t>
  </si>
  <si>
    <t>Всього заходів: 6</t>
  </si>
  <si>
    <t xml:space="preserve">ІІ. СПОРТИВНІ ЗАХОДИ ТА ЗМАГАННЯ З ВИДІВ СПОРТУ </t>
  </si>
  <si>
    <t>2.1 Спортивні заходи</t>
  </si>
  <si>
    <r>
      <t>Всеукраїнські спортивні змагання (чемпіонати) під девізом  "Хто ти, майбутній олімпієць?" серед учнів позашкільних навчальних закладів спортивного профілю ГО ,,ВФСТ "Колос"</t>
    </r>
    <r>
      <rPr>
        <strike/>
        <sz val="10"/>
        <color rgb="FFFF0000"/>
        <rFont val="Arial Cyr"/>
        <charset val="204"/>
      </rPr>
      <t/>
    </r>
  </si>
  <si>
    <t>с. Ворохта Івано-Фр. обл.ПОГ НСБ "Україна", м. Скадовськ Херсонська обл.ПОГ НСБ "Колос", м. Вінниця, Одеська, Закарпатська обл.</t>
  </si>
  <si>
    <t>березень - червень</t>
  </si>
  <si>
    <t>територіальні, місцеві  організації "ВФСТ "Колос", територіальні громади</t>
  </si>
  <si>
    <t>Всеукраїнські  спортивні змагання "Пляжні ігри" з волейболу та футболу  серед команд територіальних громад</t>
  </si>
  <si>
    <t>м.Скадовськ Херонська обл. ПОГ НСБ "Колос"</t>
  </si>
  <si>
    <t>Всеукраїнські спортивні змагання серед керівників  територіальних громад</t>
  </si>
  <si>
    <t>березень- серпень</t>
  </si>
  <si>
    <t>м. Скадовськ  Херсонська обл.ПОГ НСБ "Колос", с.Ворохта  Ывано-Фр. обл.,ПОГ НСБ "Україна", м.Берегове ПОГ ЕВП УСБ "Закарпаття "</t>
  </si>
  <si>
    <t>червень- жовтень</t>
  </si>
  <si>
    <t>Ворохта ПОГ НСБ "Україна", Берегове ПОГ ЕВП УСБ "Закарпаття"</t>
  </si>
  <si>
    <t>територіальні організації "ВФСТ "Колос", територіальні громади</t>
  </si>
  <si>
    <t>с. Ворохта ывано-Фр. обл.ПОГ НСБ "Україна",  м.Вінниця</t>
  </si>
  <si>
    <t xml:space="preserve">Всеукраїнські  спортивні змагання "Ігри мужніх" </t>
  </si>
  <si>
    <t>Спортивні заходи</t>
  </si>
  <si>
    <t>Всього заходів: 7</t>
  </si>
  <si>
    <t>2.2 Змагання з видів спорту</t>
  </si>
  <si>
    <t>Івано-Франківська обл., Закарпатська обл.</t>
  </si>
  <si>
    <t>м.Скадовськ, Херсонська обл. ПОГ НСБ "Колос", м. Берегове Закарпатська обл. ПОГ ЕВП УСБ "Закарпаття"</t>
  </si>
  <si>
    <t>с. Красенівка Черкаська обл.</t>
  </si>
  <si>
    <t>м. Берегове, Закарпатська обл. ПОГ ЕВП УСБ "Закарпаття"</t>
  </si>
  <si>
    <t xml:space="preserve">Відкритий чемпіонат ГО ВФСТ „Колос” серед спортсменів ДЮСШ „Колос” пам'яті А.Л.Хвесика                  </t>
  </si>
  <si>
    <t>м. Луцьк</t>
  </si>
  <si>
    <t>січень - червень</t>
  </si>
  <si>
    <t>Всеукраїнські змагання Кубок  ГО "ВФСТ "Колос" з волейболу   серед ветеранів пам'яті першого МС   Закарпаття Івана Скрябіна</t>
  </si>
  <si>
    <t xml:space="preserve"> м. Берегове Закарпатська обл. ПОГ ЕВП УСБ "Закарпаття" ВФСТ "Колос" </t>
  </si>
  <si>
    <t>Івано-Франківська область</t>
  </si>
  <si>
    <t xml:space="preserve">Івано-Франківська область, Запорізька область, Закарпатська область </t>
  </si>
  <si>
    <t xml:space="preserve">Всеукраїнські фінальні спортивні змагання чемпіонат ГО "ВФСТ "Колос" з футболу "Золотий колос України" серед дівчат 2008-2009, 2010-2011 р.н. та юнаків 2009-2010, 2011-2012, 2013-2014 рн                                                      
</t>
  </si>
  <si>
    <t>м.Скадовськ Херсонська обл.ПОГ НСБ "Колос", с.Ворохта Івано-Фр. обл.ПОГ НСБ"Україна", Закарпатська обл.</t>
  </si>
  <si>
    <t xml:space="preserve">Кубок ГО "ВФСТ "Колос" з футболу  серед збірних команд  голів  тетиторіальних громад та старост
</t>
  </si>
  <si>
    <t>березень- червень</t>
  </si>
  <si>
    <t>Зимові олімпійські види спорту</t>
  </si>
  <si>
    <t>с. Підгороднє Тернопільська обл.</t>
  </si>
  <si>
    <t>с. Ворохта Івано-Фр. обл.ПОГ НСБ "Україна" ГО "ВФСТ "Колос"</t>
  </si>
  <si>
    <t xml:space="preserve">м. Харків </t>
  </si>
  <si>
    <t>м. Приморськ Запорізька обл. СК "Олімпієць"</t>
  </si>
  <si>
    <t>Київська обл.</t>
  </si>
  <si>
    <t xml:space="preserve">Чемпіонат ГО "ВФСТ "Колос" з футзалу серед юнаків    2008-2009 р.н., 2010-2011 р.н, 2012-2013 р.н. та дівчат 2008-2009, 2010-2011 р.н.
</t>
  </si>
  <si>
    <t>Всеукраїнські змагання  з футзалу серед юнаків та дівчат на честь першого космонавта незалежної України, Героя України, ЗМС Леоніда Каденюка</t>
  </si>
  <si>
    <t xml:space="preserve"> м. Хотин Чернівецька обл.</t>
  </si>
  <si>
    <t>вересень - листопад</t>
  </si>
  <si>
    <t xml:space="preserve"> м. Берегове Закарпатська обл. ПОГ ЕВП УСБ "Закарпаття" </t>
  </si>
  <si>
    <t>ФК, КФК, територіальні громади</t>
  </si>
  <si>
    <t>м.Новояворівськ Львівська обл.</t>
  </si>
  <si>
    <t>Всього заходів: 37</t>
  </si>
  <si>
    <t>Наказ   Мінмолодьспорт                                       ____________ 2022  №______</t>
  </si>
  <si>
    <r>
      <t xml:space="preserve"> Календарний план масових фізкультурно-оздоровчих та спортивних заходів                                                                                                                                                                                     Громадської організіції "Всеукраїнське фізкультурно - спортивне товариство "Україна"                                                                                 Центральна рада ГО "ВФСТ "Україна"                                                                                                                                                                                                                                                  </t>
    </r>
    <r>
      <rPr>
        <b/>
        <sz val="11"/>
        <rFont val="Times New Roman"/>
        <family val="1"/>
        <charset val="204"/>
      </rPr>
      <t xml:space="preserve">І.І  ФІЗКУЛЬТУРНО-ОЗДОРОВЧІ ЗАХОДИ  </t>
    </r>
    <r>
      <rPr>
        <b/>
        <sz val="12"/>
        <rFont val="Times New Roman"/>
        <family val="1"/>
        <charset val="204"/>
      </rPr>
      <t xml:space="preserve">      </t>
    </r>
  </si>
  <si>
    <t xml:space="preserve">Всеукраїнський фізкультурно спортивний захід  з зимового плавання серед працівників промислової сфери та транспорту                  </t>
  </si>
  <si>
    <t>Всеукраїнський фізкультурно спортивний захід з лижних гонок серед працівників промислової сфери та транспорту</t>
  </si>
  <si>
    <t>Всеукраїнські зігри "Галицькі ігри пам'яті Я. Гонтковського" серед працівників промислової сфери та транспорту</t>
  </si>
  <si>
    <t>травень-вересень</t>
  </si>
  <si>
    <t xml:space="preserve">Всеукраїнський весняний легкоатлетичний крос працівників промислової сфери та транспорту </t>
  </si>
  <si>
    <t xml:space="preserve">ΧXVІІ Всеукраїнська міжгалузева спартакіада працівників промислової сфери та транспорту </t>
  </si>
  <si>
    <t xml:space="preserve"> ΧΧV Всеукраїнська спартакіада спортклубів та колективів фізичної культури промислових підприємств та організацій</t>
  </si>
  <si>
    <t xml:space="preserve">Всеукраїнський осінній легкоатлетичний крос працівників промислової сфери та транспорту </t>
  </si>
  <si>
    <t>Всеукраїнський фізкультурно спортивний захід "Галицькі зимові ігри" серед  працівників промислової сфери та транспорту</t>
  </si>
  <si>
    <t>всього заходів: 8</t>
  </si>
  <si>
    <t xml:space="preserve">XVІ Всеукраїнська спартакіада працівників вугільної промисловості </t>
  </si>
  <si>
    <t xml:space="preserve">Всеукраїнські змагання працівників авіабудування та машинобудування </t>
  </si>
  <si>
    <t>ΧΧХІ Всеукраїнська робітнича спартакіада серед тпрацівників металургійної та гірничо-добувної галузі</t>
  </si>
  <si>
    <t xml:space="preserve">серпень </t>
  </si>
  <si>
    <t>всього заходів: 22</t>
  </si>
  <si>
    <t>Всього спортивно-масових та оздоровчих заходів: 30</t>
  </si>
  <si>
    <t>волейбол</t>
  </si>
  <si>
    <t xml:space="preserve">Відкритий чемпіонат ГО "ВФСТ "Україна" з волейболу серед працівників промислової сфери, транспорту та соціально-побутової сфери                 </t>
  </si>
  <si>
    <t>Відкритий чемпіонат ГО "ВФСТ "Україна" з плавання серед працівників промислової сфери, транспорту та соціально-побутової сфери</t>
  </si>
  <si>
    <t>теніс настільний</t>
  </si>
  <si>
    <t>Відкритий чемпіонат ГО "ВФСТ "Україна" з тенісу настільного серед працівників промислової сфери, транспорту та соціально-побутової сфери</t>
  </si>
  <si>
    <t>футбол</t>
  </si>
  <si>
    <t>всього заходів з літних  олімпійських видів спорту: 16</t>
  </si>
  <si>
    <t>армрестлінг</t>
  </si>
  <si>
    <t xml:space="preserve">Відкритий чемпіонат  ГО "ВФСТ "Україна" з армрестлінгу серед працівників промислової сфери, транспорту та соціально-побутової сфери                </t>
  </si>
  <si>
    <t>Відкритий чемпіонат ГО "ВФСТ "Україна"  з гирьового спорту серед працівників промислової сфери, транспорту та соціально-побутової сфери</t>
  </si>
  <si>
    <t>пауерліфтинг</t>
  </si>
  <si>
    <t xml:space="preserve">Відкритий чемпіонат  ГО "ВФСТ "Україна" з пауерліфтингу серед працівників промислової сфери, транспорту та соціально-побутової сфери                </t>
  </si>
  <si>
    <t>обласні організації, СДЮШОР, ДЮСШ, СК</t>
  </si>
  <si>
    <t xml:space="preserve"> Київська обл. </t>
  </si>
  <si>
    <t>Відкритий чемпіонат ГО "ВФСТ "Україна" серед дорослих (жінки, чоловіки)</t>
  </si>
  <si>
    <t>футзал</t>
  </si>
  <si>
    <t>Кубок ГО "ВФСТ "Україна"  з футзалу працівників промислової сфери, транспорту та соціально-побутової сфери</t>
  </si>
  <si>
    <t>Відкритий чемпіонат ГО "ВФСТ "Україна"  з футзалу працівників промислової сфери, транспорту та соціально-побутової сфери</t>
  </si>
  <si>
    <t>шахи</t>
  </si>
  <si>
    <t>Відкритий чемпіонат ГО "ВФСТ "Україна" з шахів та шашок серед працівників промислової сфери, транспорту та соціально-побутової сфери</t>
  </si>
  <si>
    <t>Відкритий чемпіонат ГО "ВФСТ "Україна" з шахів серед працівників промислової сфери, транспорту та соціально-побутової сфери</t>
  </si>
  <si>
    <t>шашки</t>
  </si>
  <si>
    <t>Відкритий чемпіонат ГО "ВФСТ "Україна" з шашок серед працівників промислової сфери, транспорту та соціально-побутової сфери</t>
  </si>
  <si>
    <t>всього заходів:1</t>
  </si>
  <si>
    <t>всього заходів з  неолімпійських видів спорту: 22</t>
  </si>
  <si>
    <t>Всього спортивних заходів та змагань з видів спорту: 39</t>
  </si>
  <si>
    <t>ЦЕНТРАЛЬНА РАДА ГО "ВФСТ "Україна"</t>
  </si>
  <si>
    <t>Всього заходів: 69</t>
  </si>
  <si>
    <t>Дніпри</t>
  </si>
  <si>
    <t>всього заходів: 4</t>
  </si>
  <si>
    <t>Участь у Відкритому Кубку України у багатоденній гонці (чоловіки, жінки)</t>
  </si>
  <si>
    <t>Навчально-тренувальний збір до участі  у Відкритому чемпіонаті України в парній гонці</t>
  </si>
  <si>
    <t>Участь у Відкритому чемпіонаті України в парній гонці, Відкритому чемпіонаті України у гонці критеріум (1 тур)</t>
  </si>
  <si>
    <t>Навчально-тренувальний збір до участі у Відкритому Кубку України у багатоденній гонці (чоловіки, жінки), Відкритому чемпіонаті Україні</t>
  </si>
  <si>
    <t xml:space="preserve">Участь у Відкритому Кубку України у багатоденній гонці (чоловіки, жінки), Відкритому чемпіонаті України </t>
  </si>
  <si>
    <t>всього заходів: 10</t>
  </si>
  <si>
    <t>всього заходів: 14</t>
  </si>
  <si>
    <t>Всього заходів: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</si>
</sst>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8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family val="2"/>
      <charset val="204"/>
    </font>
    <font>
      <b/>
      <sz val="10"/>
      <name val="Arial Cyr"/>
      <charset val="204"/>
    </font>
    <font>
      <sz val="9"/>
      <name val="Times New Roman"/>
      <family val="1"/>
      <charset val="204"/>
    </font>
    <font>
      <sz val="10"/>
      <name val="Times New Roman"/>
      <family val="1"/>
      <charset val="204"/>
    </font>
    <font>
      <b/>
      <sz val="10"/>
      <color indexed="9"/>
      <name val="Arial Cyr"/>
      <charset val="204"/>
    </font>
    <font>
      <b/>
      <sz val="14"/>
      <color indexed="8"/>
      <name val="Cambria"/>
      <family val="1"/>
      <charset val="204"/>
    </font>
    <font>
      <sz val="8"/>
      <name val="Arial Cyr"/>
      <charset val="204"/>
    </font>
    <font>
      <b/>
      <sz val="10"/>
      <name val="Arial"/>
      <family val="2"/>
      <charset val="204"/>
    </font>
    <font>
      <b/>
      <sz val="8"/>
      <name val="Arial Cyr"/>
      <charset val="204"/>
    </font>
    <font>
      <b/>
      <sz val="8"/>
      <name val="Arial"/>
      <family val="2"/>
      <charset val="204"/>
    </font>
    <font>
      <b/>
      <i/>
      <sz val="9"/>
      <name val="Arial Cyr"/>
      <charset val="204"/>
    </font>
    <font>
      <b/>
      <sz val="12"/>
      <color indexed="8"/>
      <name val="Cambria"/>
      <family val="1"/>
      <charset val="204"/>
    </font>
    <font>
      <sz val="8"/>
      <name val="Arial"/>
      <family val="2"/>
      <charset val="204"/>
    </font>
    <font>
      <b/>
      <u/>
      <sz val="10"/>
      <name val="Arial"/>
      <family val="2"/>
      <charset val="204"/>
    </font>
    <font>
      <sz val="8"/>
      <color indexed="9"/>
      <name val="Arial Cyr"/>
      <charset val="204"/>
    </font>
    <font>
      <i/>
      <sz val="11"/>
      <name val="Times New Roman"/>
      <family val="1"/>
      <charset val="204"/>
    </font>
    <font>
      <sz val="11"/>
      <name val="Times New Roman"/>
      <family val="1"/>
      <charset val="204"/>
    </font>
    <font>
      <b/>
      <sz val="11"/>
      <name val="Times New Roman"/>
      <family val="1"/>
      <charset val="204"/>
    </font>
    <font>
      <b/>
      <sz val="10"/>
      <name val="Times New Roman Cyr"/>
      <family val="1"/>
      <charset val="204"/>
    </font>
    <font>
      <b/>
      <sz val="12"/>
      <name val="Times New Roman Cyr"/>
      <family val="1"/>
      <charset val="204"/>
    </font>
    <font>
      <sz val="10"/>
      <name val="Times New Roman CYR"/>
      <family val="1"/>
      <charset val="204"/>
    </font>
    <font>
      <b/>
      <sz val="12"/>
      <name val="Times New Roman Cyr"/>
      <charset val="204"/>
    </font>
    <font>
      <b/>
      <i/>
      <sz val="10"/>
      <name val="Arial Cyr"/>
      <charset val="204"/>
    </font>
    <font>
      <sz val="10"/>
      <color indexed="8"/>
      <name val="Times New Roman"/>
      <family val="1"/>
      <charset val="204"/>
    </font>
    <font>
      <u/>
      <sz val="10"/>
      <name val="Arial"/>
      <family val="2"/>
      <charset val="204"/>
    </font>
    <font>
      <b/>
      <sz val="11"/>
      <name val="Arial Cyr"/>
      <charset val="204"/>
    </font>
    <font>
      <sz val="8"/>
      <name val="Times New Roman"/>
      <family val="1"/>
      <charset val="204"/>
    </font>
    <font>
      <b/>
      <sz val="13"/>
      <name val="Times New Roman"/>
      <family val="1"/>
      <charset val="204"/>
    </font>
    <font>
      <sz val="12"/>
      <name val="Arial Cyr"/>
      <charset val="204"/>
    </font>
    <font>
      <b/>
      <sz val="12"/>
      <name val="Times New Roman"/>
      <family val="1"/>
      <charset val="204"/>
    </font>
    <font>
      <b/>
      <u/>
      <sz val="13"/>
      <name val="Times New Roman"/>
      <family val="1"/>
      <charset val="204"/>
    </font>
    <font>
      <sz val="8"/>
      <name val="Arial Cyr"/>
      <family val="2"/>
      <charset val="204"/>
    </font>
    <font>
      <b/>
      <u/>
      <sz val="9"/>
      <name val="Arial Cyr"/>
      <charset val="204"/>
    </font>
    <font>
      <b/>
      <u/>
      <sz val="12"/>
      <name val="Times New Roman"/>
      <family val="1"/>
      <charset val="204"/>
    </font>
    <font>
      <sz val="12"/>
      <name val="Arial"/>
      <family val="2"/>
      <charset val="204"/>
    </font>
    <font>
      <b/>
      <sz val="12"/>
      <name val="Arial"/>
      <family val="2"/>
      <charset val="204"/>
    </font>
    <font>
      <b/>
      <sz val="11"/>
      <name val="Arial"/>
      <family val="2"/>
      <charset val="204"/>
    </font>
    <font>
      <sz val="9"/>
      <name val="Arial Cyr"/>
      <charset val="204"/>
    </font>
    <font>
      <sz val="11"/>
      <color indexed="8"/>
      <name val="Calibri"/>
      <family val="2"/>
    </font>
    <font>
      <b/>
      <sz val="9"/>
      <name val="Times New Roman"/>
      <family val="1"/>
      <charset val="204"/>
    </font>
    <font>
      <b/>
      <sz val="10"/>
      <name val="Times New Roman"/>
      <family val="1"/>
      <charset val="204"/>
    </font>
    <font>
      <sz val="11"/>
      <name val="Arial Cyr"/>
      <charset val="204"/>
    </font>
    <font>
      <b/>
      <sz val="12"/>
      <name val="Arial Cyr"/>
      <charset val="204"/>
    </font>
    <font>
      <b/>
      <sz val="11"/>
      <color indexed="8"/>
      <name val="Times New Roman"/>
      <family val="1"/>
      <charset val="204"/>
    </font>
    <font>
      <b/>
      <sz val="12"/>
      <color indexed="8"/>
      <name val="Times New Roman"/>
      <family val="1"/>
      <charset val="204"/>
    </font>
    <font>
      <sz val="9"/>
      <color indexed="8"/>
      <name val="Times New Roman"/>
      <family val="1"/>
      <charset val="204"/>
    </font>
    <font>
      <sz val="11"/>
      <color indexed="8"/>
      <name val="Times New Roman"/>
      <family val="1"/>
      <charset val="204"/>
    </font>
    <font>
      <sz val="12"/>
      <name val="Times New Roman"/>
      <family val="1"/>
      <charset val="204"/>
    </font>
    <font>
      <sz val="10"/>
      <color rgb="FFFF0000"/>
      <name val="Times New Roman"/>
      <family val="1"/>
      <charset val="204"/>
    </font>
    <font>
      <sz val="8"/>
      <color indexed="9"/>
      <name val="Times New Roman"/>
      <family val="1"/>
      <charset val="204"/>
    </font>
    <font>
      <sz val="9"/>
      <name val="Arial"/>
      <family val="2"/>
      <charset val="204"/>
    </font>
    <font>
      <sz val="9"/>
      <color indexed="9"/>
      <name val="Arial"/>
      <family val="2"/>
      <charset val="204"/>
    </font>
    <font>
      <b/>
      <sz val="9"/>
      <name val="Arial"/>
      <family val="2"/>
      <charset val="204"/>
    </font>
    <font>
      <b/>
      <sz val="10"/>
      <color indexed="8"/>
      <name val="Arial"/>
      <family val="2"/>
      <charset val="204"/>
    </font>
    <font>
      <b/>
      <u/>
      <sz val="12"/>
      <name val="Arial"/>
      <family val="2"/>
      <charset val="204"/>
    </font>
    <font>
      <sz val="9"/>
      <color theme="1"/>
      <name val="Arimo"/>
    </font>
    <font>
      <b/>
      <sz val="10"/>
      <color theme="0"/>
      <name val="Times New Roman"/>
      <family val="1"/>
      <charset val="204"/>
    </font>
    <font>
      <b/>
      <u/>
      <sz val="14"/>
      <name val="Times New Roman"/>
      <family val="1"/>
      <charset val="204"/>
    </font>
    <font>
      <sz val="9"/>
      <color theme="1"/>
      <name val="Times New Roman"/>
      <family val="1"/>
      <charset val="204"/>
    </font>
    <font>
      <sz val="9"/>
      <color rgb="FF000000"/>
      <name val="Times New Roman"/>
      <family val="1"/>
      <charset val="204"/>
    </font>
    <font>
      <sz val="10"/>
      <color theme="1"/>
      <name val="Arial"/>
      <family val="2"/>
      <charset val="204"/>
    </font>
    <font>
      <b/>
      <sz val="10"/>
      <color theme="1"/>
      <name val="Times New Roman"/>
      <family val="1"/>
      <charset val="204"/>
    </font>
    <font>
      <b/>
      <i/>
      <sz val="10"/>
      <name val="Arial"/>
      <family val="2"/>
      <charset val="204"/>
    </font>
    <font>
      <sz val="10"/>
      <color indexed="8"/>
      <name val="Arial"/>
      <family val="2"/>
      <charset val="204"/>
    </font>
    <font>
      <sz val="10"/>
      <color indexed="8"/>
      <name val="Calibri"/>
      <family val="2"/>
    </font>
    <font>
      <b/>
      <sz val="10"/>
      <color rgb="FF000000"/>
      <name val="Times New Roman"/>
      <family val="1"/>
      <charset val="204"/>
    </font>
    <font>
      <b/>
      <sz val="10"/>
      <color theme="1"/>
      <name val="Arial"/>
      <family val="2"/>
      <charset val="204"/>
    </font>
    <font>
      <b/>
      <sz val="10"/>
      <color indexed="8"/>
      <name val="Times New Roman"/>
      <family val="1"/>
      <charset val="204"/>
    </font>
    <font>
      <strike/>
      <sz val="10"/>
      <color rgb="FFFF0000"/>
      <name val="Arial Cyr"/>
      <charset val="204"/>
    </font>
    <font>
      <b/>
      <sz val="8"/>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theme="0"/>
      </patternFill>
    </fill>
  </fills>
  <borders count="4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9"/>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9"/>
      </left>
      <right style="thin">
        <color indexed="9"/>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thin">
        <color indexed="64"/>
      </top>
      <bottom style="thin">
        <color indexed="64"/>
      </bottom>
      <diagonal/>
    </border>
    <border>
      <left style="thin">
        <color indexed="9"/>
      </left>
      <right style="thin">
        <color indexed="9"/>
      </right>
      <top/>
      <bottom style="thin">
        <color indexed="64"/>
      </bottom>
      <diagonal/>
    </border>
    <border>
      <left style="thin">
        <color indexed="64"/>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auto="1"/>
      </right>
      <top style="thin">
        <color auto="1"/>
      </top>
      <bottom style="thin">
        <color auto="1"/>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4" fillId="0" borderId="0"/>
    <xf numFmtId="0" fontId="4" fillId="0" borderId="0"/>
    <xf numFmtId="0" fontId="5" fillId="0" borderId="0"/>
    <xf numFmtId="0" fontId="5" fillId="0" borderId="0"/>
    <xf numFmtId="0" fontId="10" fillId="0" borderId="0"/>
    <xf numFmtId="0" fontId="3" fillId="0" borderId="0"/>
    <xf numFmtId="0" fontId="4" fillId="0" borderId="0"/>
    <xf numFmtId="0" fontId="10" fillId="0" borderId="0"/>
    <xf numFmtId="0" fontId="48" fillId="0" borderId="0"/>
    <xf numFmtId="0" fontId="4" fillId="0" borderId="0"/>
    <xf numFmtId="164" fontId="2" fillId="0" borderId="0" applyFont="0" applyFill="0" applyBorder="0" applyAlignment="0" applyProtection="0"/>
    <xf numFmtId="0" fontId="1" fillId="0" borderId="0"/>
  </cellStyleXfs>
  <cellXfs count="609">
    <xf numFmtId="0" fontId="0" fillId="0" borderId="0" xfId="0"/>
    <xf numFmtId="0" fontId="5" fillId="0" borderId="0" xfId="8"/>
    <xf numFmtId="0" fontId="12" fillId="0" borderId="5" xfId="8" applyFont="1" applyBorder="1" applyAlignment="1">
      <alignment vertical="center" wrapText="1"/>
    </xf>
    <xf numFmtId="0" fontId="12" fillId="0" borderId="7" xfId="8" applyFont="1" applyBorder="1" applyAlignment="1">
      <alignment horizontal="center" vertical="center" wrapText="1"/>
    </xf>
    <xf numFmtId="0" fontId="11" fillId="0" borderId="0" xfId="7" applyFont="1" applyBorder="1" applyAlignment="1"/>
    <xf numFmtId="0" fontId="11" fillId="0" borderId="0" xfId="7" applyFont="1" applyBorder="1" applyAlignment="1">
      <alignment horizontal="center"/>
    </xf>
    <xf numFmtId="0" fontId="11" fillId="0" borderId="0" xfId="7" applyFont="1" applyBorder="1" applyAlignment="1">
      <alignment horizontal="left"/>
    </xf>
    <xf numFmtId="0" fontId="11" fillId="0" borderId="0" xfId="7" applyFont="1" applyBorder="1" applyAlignment="1">
      <alignment horizontal="center" vertical="top"/>
    </xf>
    <xf numFmtId="2" fontId="14" fillId="0" borderId="0" xfId="7" applyNumberFormat="1" applyFont="1" applyBorder="1" applyAlignment="1">
      <alignment horizontal="center" vertical="top"/>
    </xf>
    <xf numFmtId="0" fontId="15" fillId="0" borderId="0" xfId="7" applyFont="1" applyAlignment="1">
      <alignment horizontal="center"/>
    </xf>
    <xf numFmtId="0" fontId="15" fillId="0" borderId="0" xfId="7" applyFont="1" applyAlignment="1">
      <alignment horizontal="center" vertical="top"/>
    </xf>
    <xf numFmtId="0" fontId="16" fillId="0" borderId="8" xfId="8" applyFont="1" applyFill="1" applyBorder="1" applyAlignment="1">
      <alignment vertical="top" wrapText="1"/>
    </xf>
    <xf numFmtId="0" fontId="16" fillId="0" borderId="8" xfId="8" applyFont="1" applyFill="1" applyBorder="1" applyAlignment="1">
      <alignment horizontal="center" vertical="top" wrapText="1"/>
    </xf>
    <xf numFmtId="0" fontId="16" fillId="0" borderId="8" xfId="8" applyNumberFormat="1" applyFont="1" applyFill="1" applyBorder="1" applyAlignment="1">
      <alignment horizontal="center" vertical="top" wrapText="1"/>
    </xf>
    <xf numFmtId="2" fontId="16" fillId="0" borderId="8" xfId="8" applyNumberFormat="1" applyFont="1" applyFill="1" applyBorder="1" applyAlignment="1">
      <alignment horizontal="center" vertical="top" wrapText="1"/>
    </xf>
    <xf numFmtId="0" fontId="10" fillId="0" borderId="8" xfId="7" applyFont="1" applyFill="1" applyBorder="1" applyAlignment="1">
      <alignment horizontal="center" wrapText="1"/>
    </xf>
    <xf numFmtId="0" fontId="10" fillId="0" borderId="8" xfId="7" applyFont="1" applyFill="1" applyBorder="1" applyAlignment="1">
      <alignment horizontal="center"/>
    </xf>
    <xf numFmtId="0" fontId="17" fillId="0" borderId="8" xfId="7" applyFont="1" applyFill="1" applyBorder="1" applyAlignment="1">
      <alignment horizontal="left" vertical="center"/>
    </xf>
    <xf numFmtId="0" fontId="10" fillId="0" borderId="8" xfId="7" applyFont="1" applyFill="1" applyBorder="1" applyAlignment="1">
      <alignment horizontal="center" vertical="top"/>
    </xf>
    <xf numFmtId="0" fontId="18" fillId="0" borderId="8" xfId="7" applyNumberFormat="1" applyFont="1" applyFill="1" applyBorder="1" applyAlignment="1">
      <alignment horizontal="center" vertical="top" wrapText="1"/>
    </xf>
    <xf numFmtId="0" fontId="17" fillId="0" borderId="0" xfId="7" applyFont="1" applyFill="1" applyBorder="1" applyAlignment="1">
      <alignment horizontal="left" wrapText="1"/>
    </xf>
    <xf numFmtId="0" fontId="16" fillId="0" borderId="0" xfId="7" applyFont="1" applyFill="1" applyBorder="1" applyAlignment="1">
      <alignment vertical="top" wrapText="1"/>
    </xf>
    <xf numFmtId="0" fontId="16" fillId="0" borderId="0" xfId="7" applyFont="1" applyFill="1" applyBorder="1" applyAlignment="1">
      <alignment horizontal="center" vertical="top" wrapText="1"/>
    </xf>
    <xf numFmtId="0" fontId="17" fillId="0" borderId="0" xfId="7" applyFont="1" applyFill="1" applyBorder="1" applyAlignment="1">
      <alignment horizontal="left"/>
    </xf>
    <xf numFmtId="0" fontId="16" fillId="0" borderId="0" xfId="7" applyNumberFormat="1" applyFont="1" applyFill="1" applyBorder="1" applyAlignment="1">
      <alignment horizontal="center" vertical="top" wrapText="1"/>
    </xf>
    <xf numFmtId="2" fontId="16" fillId="0" borderId="0" xfId="7" applyNumberFormat="1" applyFont="1" applyFill="1" applyBorder="1" applyAlignment="1">
      <alignment horizontal="center" vertical="top" wrapText="1"/>
    </xf>
    <xf numFmtId="3" fontId="16" fillId="0" borderId="0" xfId="7" applyNumberFormat="1" applyFont="1" applyFill="1" applyBorder="1" applyAlignment="1">
      <alignment horizontal="center" vertical="center" wrapText="1"/>
    </xf>
    <xf numFmtId="0" fontId="19" fillId="0" borderId="8"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18" fillId="0" borderId="8" xfId="7" applyNumberFormat="1" applyFont="1" applyFill="1" applyBorder="1" applyAlignment="1">
      <alignment horizontal="center" vertical="center" wrapText="1"/>
    </xf>
    <xf numFmtId="0" fontId="16" fillId="0" borderId="12" xfId="7" applyFont="1" applyFill="1" applyBorder="1" applyAlignment="1">
      <alignment horizontal="center" vertical="center" wrapText="1"/>
    </xf>
    <xf numFmtId="0" fontId="16" fillId="0" borderId="12" xfId="7" applyNumberFormat="1" applyFont="1" applyFill="1" applyBorder="1" applyAlignment="1">
      <alignment horizontal="center" vertical="center" wrapText="1"/>
    </xf>
    <xf numFmtId="0" fontId="23" fillId="0" borderId="8" xfId="7" applyFont="1" applyFill="1" applyBorder="1" applyAlignment="1">
      <alignment horizontal="center" wrapText="1"/>
    </xf>
    <xf numFmtId="0" fontId="23" fillId="0" borderId="12" xfId="7" applyFont="1" applyFill="1" applyBorder="1" applyAlignment="1">
      <alignment horizontal="center" wrapText="1"/>
    </xf>
    <xf numFmtId="0" fontId="23" fillId="0" borderId="11" xfId="7" applyFont="1" applyFill="1" applyBorder="1" applyAlignment="1">
      <alignment horizontal="center" vertical="center" wrapText="1"/>
    </xf>
    <xf numFmtId="0" fontId="16" fillId="0" borderId="15" xfId="7" applyFont="1" applyFill="1" applyBorder="1" applyAlignment="1">
      <alignment horizontal="center" vertical="center" wrapText="1"/>
    </xf>
    <xf numFmtId="0" fontId="16" fillId="0" borderId="0" xfId="7" applyFont="1" applyAlignment="1">
      <alignment wrapText="1"/>
    </xf>
    <xf numFmtId="0" fontId="16" fillId="0" borderId="0" xfId="7" applyFont="1" applyAlignment="1">
      <alignment horizontal="center" wrapText="1"/>
    </xf>
    <xf numFmtId="0" fontId="16" fillId="0" borderId="0" xfId="7" applyFont="1" applyAlignment="1">
      <alignment horizontal="left" wrapText="1"/>
    </xf>
    <xf numFmtId="0" fontId="16" fillId="0" borderId="0" xfId="7" applyFont="1" applyAlignment="1">
      <alignment horizontal="center" vertical="top" wrapText="1"/>
    </xf>
    <xf numFmtId="0" fontId="16" fillId="0" borderId="0" xfId="7" applyNumberFormat="1" applyFont="1" applyAlignment="1">
      <alignment horizontal="center" vertical="top"/>
    </xf>
    <xf numFmtId="2" fontId="24" fillId="0" borderId="0" xfId="7" applyNumberFormat="1" applyFont="1" applyAlignment="1">
      <alignment horizontal="center" vertical="top"/>
    </xf>
    <xf numFmtId="3" fontId="16" fillId="0" borderId="0" xfId="7" applyNumberFormat="1" applyFont="1" applyAlignment="1">
      <alignment horizontal="center" vertical="top" wrapText="1"/>
    </xf>
    <xf numFmtId="0" fontId="5" fillId="0" borderId="0" xfId="8" applyBorder="1"/>
    <xf numFmtId="0" fontId="6" fillId="0" borderId="0" xfId="8" applyFont="1"/>
    <xf numFmtId="0" fontId="28" fillId="0" borderId="0" xfId="9" applyFont="1"/>
    <xf numFmtId="0" fontId="29" fillId="0" borderId="0" xfId="9" applyFont="1"/>
    <xf numFmtId="0" fontId="30" fillId="0" borderId="0" xfId="9" applyFont="1"/>
    <xf numFmtId="0" fontId="31" fillId="0" borderId="0" xfId="9" applyFont="1"/>
    <xf numFmtId="0" fontId="16" fillId="0" borderId="12" xfId="8" applyFont="1" applyFill="1" applyBorder="1" applyAlignment="1">
      <alignment vertical="top" wrapText="1"/>
    </xf>
    <xf numFmtId="0" fontId="16" fillId="0" borderId="12" xfId="8" applyFont="1" applyFill="1" applyBorder="1" applyAlignment="1">
      <alignment horizontal="center" vertical="top" wrapText="1"/>
    </xf>
    <xf numFmtId="0" fontId="16" fillId="0" borderId="12" xfId="8" applyNumberFormat="1" applyFont="1" applyFill="1" applyBorder="1" applyAlignment="1">
      <alignment horizontal="center" vertical="top" wrapText="1"/>
    </xf>
    <xf numFmtId="2" fontId="16" fillId="0" borderId="12" xfId="8" applyNumberFormat="1" applyFont="1" applyFill="1" applyBorder="1" applyAlignment="1">
      <alignment horizontal="center" vertical="top" wrapText="1"/>
    </xf>
    <xf numFmtId="4" fontId="16" fillId="0" borderId="11" xfId="8" applyNumberFormat="1" applyFont="1" applyFill="1" applyBorder="1" applyAlignment="1">
      <alignment horizontal="center" vertical="top" wrapText="1"/>
    </xf>
    <xf numFmtId="0" fontId="16" fillId="0" borderId="15" xfId="8" applyFont="1" applyFill="1" applyBorder="1" applyAlignment="1">
      <alignment horizontal="center" vertical="top" wrapText="1"/>
    </xf>
    <xf numFmtId="0" fontId="24" fillId="0" borderId="0" xfId="8" applyFont="1" applyAlignment="1">
      <alignment horizontal="left" wrapText="1"/>
    </xf>
    <xf numFmtId="0" fontId="13" fillId="0" borderId="8" xfId="8" applyFont="1" applyFill="1" applyBorder="1" applyAlignment="1">
      <alignment horizontal="center" vertical="top" wrapText="1"/>
    </xf>
    <xf numFmtId="0" fontId="13" fillId="0" borderId="8" xfId="8" applyNumberFormat="1" applyFont="1" applyFill="1" applyBorder="1" applyAlignment="1">
      <alignment horizontal="center" vertical="top" wrapText="1"/>
    </xf>
    <xf numFmtId="2" fontId="13" fillId="0" borderId="8" xfId="8" applyNumberFormat="1" applyFont="1" applyFill="1" applyBorder="1" applyAlignment="1">
      <alignment horizontal="center" vertical="top" wrapText="1"/>
    </xf>
    <xf numFmtId="14" fontId="13" fillId="0" borderId="8" xfId="8" applyNumberFormat="1" applyFont="1" applyFill="1" applyBorder="1" applyAlignment="1">
      <alignment horizontal="center" vertical="top" wrapText="1"/>
    </xf>
    <xf numFmtId="0" fontId="13" fillId="2" borderId="8" xfId="8" applyFont="1" applyFill="1" applyBorder="1" applyAlignment="1">
      <alignment horizontal="center" vertical="top" wrapText="1"/>
    </xf>
    <xf numFmtId="0" fontId="13" fillId="2" borderId="8" xfId="8" applyNumberFormat="1" applyFont="1" applyFill="1" applyBorder="1" applyAlignment="1">
      <alignment horizontal="center" vertical="top" wrapText="1"/>
    </xf>
    <xf numFmtId="2" fontId="13" fillId="2" borderId="8" xfId="8" applyNumberFormat="1" applyFont="1" applyFill="1" applyBorder="1" applyAlignment="1">
      <alignment horizontal="center" vertical="top" wrapText="1"/>
    </xf>
    <xf numFmtId="0" fontId="19" fillId="0" borderId="12"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18" fillId="0" borderId="12" xfId="7" applyNumberFormat="1" applyFont="1" applyFill="1" applyBorder="1" applyAlignment="1">
      <alignment horizontal="center" vertical="center" wrapText="1"/>
    </xf>
    <xf numFmtId="4" fontId="32" fillId="0" borderId="11" xfId="7" applyNumberFormat="1" applyFont="1" applyFill="1" applyBorder="1" applyAlignment="1">
      <alignment horizontal="center" vertical="center" wrapText="1"/>
    </xf>
    <xf numFmtId="0" fontId="33" fillId="0" borderId="8" xfId="8" applyFont="1" applyBorder="1"/>
    <xf numFmtId="0" fontId="34" fillId="0" borderId="8" xfId="7" applyFont="1" applyFill="1" applyBorder="1" applyAlignment="1">
      <alignment horizontal="center" wrapText="1"/>
    </xf>
    <xf numFmtId="0" fontId="13" fillId="0" borderId="8" xfId="0" applyFont="1" applyFill="1" applyBorder="1" applyAlignment="1">
      <alignment horizontal="center" vertical="top" wrapText="1"/>
    </xf>
    <xf numFmtId="0" fontId="13" fillId="0" borderId="8" xfId="8" applyFont="1" applyFill="1" applyBorder="1" applyAlignment="1">
      <alignment vertical="top" wrapText="1"/>
    </xf>
    <xf numFmtId="0" fontId="13" fillId="0" borderId="19" xfId="8" applyFont="1" applyFill="1" applyBorder="1" applyAlignment="1">
      <alignment horizontal="center" vertical="top" wrapText="1"/>
    </xf>
    <xf numFmtId="0" fontId="13" fillId="0" borderId="12" xfId="0" applyFont="1" applyFill="1" applyBorder="1" applyAlignment="1">
      <alignment horizontal="center" vertical="top" wrapText="1"/>
    </xf>
    <xf numFmtId="0" fontId="18" fillId="0" borderId="0" xfId="7" applyFont="1" applyAlignment="1">
      <alignment wrapText="1"/>
    </xf>
    <xf numFmtId="0" fontId="13" fillId="3" borderId="8" xfId="8" applyFont="1" applyFill="1" applyBorder="1" applyAlignment="1">
      <alignment horizontal="center" vertical="top" wrapText="1"/>
    </xf>
    <xf numFmtId="0" fontId="13" fillId="3" borderId="8" xfId="8" applyNumberFormat="1" applyFont="1" applyFill="1" applyBorder="1" applyAlignment="1">
      <alignment horizontal="center" vertical="top" wrapText="1"/>
    </xf>
    <xf numFmtId="2" fontId="13" fillId="3" borderId="8" xfId="8" applyNumberFormat="1" applyFont="1" applyFill="1" applyBorder="1" applyAlignment="1">
      <alignment horizontal="center" vertical="top" wrapText="1"/>
    </xf>
    <xf numFmtId="0" fontId="10" fillId="3" borderId="8" xfId="7" applyFont="1" applyFill="1" applyBorder="1" applyAlignment="1">
      <alignment horizontal="center" wrapText="1"/>
    </xf>
    <xf numFmtId="0" fontId="10" fillId="3" borderId="8" xfId="7" applyFont="1" applyFill="1" applyBorder="1" applyAlignment="1">
      <alignment horizontal="center"/>
    </xf>
    <xf numFmtId="0" fontId="17" fillId="3" borderId="8" xfId="7" applyFont="1" applyFill="1" applyBorder="1" applyAlignment="1">
      <alignment horizontal="left" vertical="center"/>
    </xf>
    <xf numFmtId="0" fontId="10" fillId="3" borderId="8" xfId="7" applyFont="1" applyFill="1" applyBorder="1" applyAlignment="1">
      <alignment horizontal="center" vertical="top"/>
    </xf>
    <xf numFmtId="0" fontId="18" fillId="3" borderId="8" xfId="7" applyNumberFormat="1" applyFont="1" applyFill="1" applyBorder="1" applyAlignment="1">
      <alignment horizontal="center" vertical="top" wrapText="1"/>
    </xf>
    <xf numFmtId="0" fontId="17" fillId="3" borderId="8" xfId="7" applyFont="1" applyFill="1" applyBorder="1" applyAlignment="1">
      <alignment horizontal="center" vertical="center" wrapText="1"/>
    </xf>
    <xf numFmtId="0" fontId="16" fillId="3" borderId="8" xfId="7" applyFont="1" applyFill="1" applyBorder="1" applyAlignment="1">
      <alignment horizontal="center" vertical="center" wrapText="1"/>
    </xf>
    <xf numFmtId="0" fontId="16" fillId="3" borderId="8" xfId="7" applyFont="1" applyFill="1" applyBorder="1" applyAlignment="1">
      <alignment horizontal="center" vertical="top" wrapText="1"/>
    </xf>
    <xf numFmtId="2" fontId="16" fillId="3" borderId="8" xfId="7" applyNumberFormat="1" applyFont="1" applyFill="1" applyBorder="1" applyAlignment="1">
      <alignment horizontal="center" vertical="center" wrapText="1"/>
    </xf>
    <xf numFmtId="0" fontId="16" fillId="3" borderId="12" xfId="7" applyFont="1" applyFill="1" applyBorder="1" applyAlignment="1">
      <alignment horizontal="center" vertical="center" wrapText="1"/>
    </xf>
    <xf numFmtId="0" fontId="0" fillId="0" borderId="0" xfId="0" applyAlignment="1">
      <alignment wrapText="1"/>
    </xf>
    <xf numFmtId="0" fontId="16" fillId="0" borderId="0" xfId="0" applyFont="1" applyAlignment="1">
      <alignment wrapText="1"/>
    </xf>
    <xf numFmtId="0" fontId="16" fillId="0" borderId="0" xfId="0" applyFont="1" applyAlignment="1">
      <alignment horizontal="center" wrapText="1"/>
    </xf>
    <xf numFmtId="0" fontId="16" fillId="0" borderId="0" xfId="0" applyFont="1" applyAlignment="1">
      <alignment horizontal="left" wrapText="1"/>
    </xf>
    <xf numFmtId="0" fontId="18" fillId="0" borderId="0" xfId="0" applyFont="1" applyAlignment="1">
      <alignment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2" fillId="0" borderId="0" xfId="0" applyFont="1" applyAlignment="1">
      <alignment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36" fillId="0" borderId="0" xfId="0" applyFont="1" applyAlignment="1">
      <alignment wrapText="1"/>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vertical="center"/>
    </xf>
    <xf numFmtId="0" fontId="38" fillId="0" borderId="0" xfId="0" applyFont="1"/>
    <xf numFmtId="0" fontId="0" fillId="3" borderId="0" xfId="0" applyFill="1" applyAlignment="1">
      <alignment vertical="top"/>
    </xf>
    <xf numFmtId="0" fontId="16" fillId="3" borderId="8" xfId="0" applyFont="1" applyFill="1" applyBorder="1" applyAlignment="1">
      <alignment horizontal="left" vertical="top" wrapText="1"/>
    </xf>
    <xf numFmtId="0" fontId="16" fillId="0" borderId="8" xfId="0" applyFont="1" applyBorder="1" applyAlignment="1">
      <alignment horizontal="left" vertical="top" wrapText="1"/>
    </xf>
    <xf numFmtId="0" fontId="0" fillId="0" borderId="0" xfId="0" applyAlignment="1">
      <alignment vertical="top"/>
    </xf>
    <xf numFmtId="0" fontId="16" fillId="0" borderId="0" xfId="0" applyFont="1" applyAlignment="1">
      <alignment vertical="top" wrapText="1"/>
    </xf>
    <xf numFmtId="165" fontId="16" fillId="0" borderId="0" xfId="0" applyNumberFormat="1" applyFont="1" applyAlignment="1">
      <alignment horizontal="center"/>
    </xf>
    <xf numFmtId="0" fontId="11" fillId="0" borderId="0" xfId="0" applyFont="1" applyAlignment="1">
      <alignment vertical="top" wrapText="1"/>
    </xf>
    <xf numFmtId="0" fontId="16" fillId="0" borderId="10" xfId="0" applyFont="1" applyBorder="1" applyAlignment="1">
      <alignment vertical="top" wrapText="1"/>
    </xf>
    <xf numFmtId="0" fontId="11" fillId="0" borderId="0" xfId="0" applyFont="1" applyAlignment="1">
      <alignment vertical="top"/>
    </xf>
    <xf numFmtId="0" fontId="11" fillId="0" borderId="0" xfId="0" applyFont="1" applyAlignment="1">
      <alignment vertical="center"/>
    </xf>
    <xf numFmtId="165" fontId="16" fillId="0" borderId="0" xfId="0" applyNumberFormat="1" applyFont="1" applyAlignment="1">
      <alignment horizontal="center" wrapText="1"/>
    </xf>
    <xf numFmtId="0" fontId="16" fillId="0" borderId="0" xfId="0" applyFont="1" applyAlignment="1">
      <alignment horizontal="left" vertical="top" wrapText="1"/>
    </xf>
    <xf numFmtId="0" fontId="11" fillId="0" borderId="0" xfId="0" applyFont="1" applyAlignment="1">
      <alignment vertical="center" wrapText="1"/>
    </xf>
    <xf numFmtId="0" fontId="16" fillId="0" borderId="8" xfId="0" applyFont="1" applyBorder="1" applyAlignment="1">
      <alignment vertical="top" wrapText="1"/>
    </xf>
    <xf numFmtId="0" fontId="16" fillId="0" borderId="0" xfId="0" applyFont="1" applyAlignment="1">
      <alignment vertical="center" wrapText="1"/>
    </xf>
    <xf numFmtId="0" fontId="0" fillId="0" borderId="0" xfId="0" applyAlignment="1">
      <alignment vertical="center"/>
    </xf>
    <xf numFmtId="0" fontId="4" fillId="0" borderId="0" xfId="0" applyFont="1" applyAlignment="1">
      <alignment vertical="top"/>
    </xf>
    <xf numFmtId="0" fontId="41" fillId="0" borderId="0" xfId="0" applyFont="1"/>
    <xf numFmtId="0" fontId="0" fillId="4" borderId="0" xfId="0" applyFill="1"/>
    <xf numFmtId="0" fontId="0" fillId="0" borderId="0" xfId="0" applyAlignment="1">
      <alignment horizontal="center"/>
    </xf>
    <xf numFmtId="0" fontId="0" fillId="0" borderId="0" xfId="0" applyAlignment="1">
      <alignment horizontal="left"/>
    </xf>
    <xf numFmtId="0" fontId="11" fillId="5" borderId="8" xfId="0" applyFont="1" applyFill="1" applyBorder="1" applyAlignment="1">
      <alignment horizontal="center"/>
    </xf>
    <xf numFmtId="0" fontId="11" fillId="5" borderId="8" xfId="0" applyFont="1" applyFill="1" applyBorder="1"/>
    <xf numFmtId="0" fontId="0" fillId="4" borderId="0" xfId="0" applyFill="1" applyAlignment="1">
      <alignment horizontal="center"/>
    </xf>
    <xf numFmtId="0" fontId="0" fillId="4" borderId="0" xfId="0" applyFill="1" applyAlignment="1">
      <alignment horizontal="left"/>
    </xf>
    <xf numFmtId="0" fontId="0" fillId="4" borderId="0" xfId="0" applyFill="1" applyAlignment="1">
      <alignment vertical="center"/>
    </xf>
    <xf numFmtId="3" fontId="16" fillId="0" borderId="0" xfId="0" applyNumberFormat="1" applyFont="1" applyAlignment="1">
      <alignment wrapText="1"/>
    </xf>
    <xf numFmtId="0" fontId="11" fillId="6" borderId="8" xfId="7" applyFont="1" applyFill="1" applyBorder="1" applyAlignment="1">
      <alignment horizontal="left" vertical="justify" wrapText="1"/>
    </xf>
    <xf numFmtId="3" fontId="11" fillId="6" borderId="8" xfId="11" applyNumberFormat="1" applyFont="1" applyFill="1" applyBorder="1" applyAlignment="1">
      <alignment horizontal="center" vertical="center" wrapText="1"/>
    </xf>
    <xf numFmtId="0" fontId="11" fillId="6" borderId="8" xfId="11" applyFont="1" applyFill="1" applyBorder="1" applyAlignment="1">
      <alignment horizontal="center" vertical="center" wrapText="1"/>
    </xf>
    <xf numFmtId="0" fontId="18" fillId="0" borderId="8" xfId="11" applyFont="1" applyBorder="1" applyAlignment="1">
      <alignment horizontal="center" vertical="center" wrapText="1"/>
    </xf>
    <xf numFmtId="0" fontId="16" fillId="0" borderId="8" xfId="11" applyFont="1" applyBorder="1" applyAlignment="1">
      <alignment horizontal="center" vertical="center" wrapText="1"/>
    </xf>
    <xf numFmtId="0" fontId="16" fillId="0" borderId="8" xfId="11" applyFont="1" applyBorder="1" applyAlignment="1">
      <alignment horizontal="left" vertical="center" wrapText="1"/>
    </xf>
    <xf numFmtId="0" fontId="18" fillId="0" borderId="8" xfId="7" applyFont="1" applyBorder="1" applyAlignment="1">
      <alignment horizontal="left" vertical="justify" wrapText="1"/>
    </xf>
    <xf numFmtId="0" fontId="16" fillId="0" borderId="8" xfId="0" applyFont="1" applyBorder="1" applyAlignment="1">
      <alignment horizontal="center" vertical="top" wrapText="1"/>
    </xf>
    <xf numFmtId="0" fontId="16" fillId="0" borderId="0" xfId="7" applyFont="1" applyAlignment="1">
      <alignment vertical="center" wrapText="1"/>
    </xf>
    <xf numFmtId="3" fontId="16" fillId="0" borderId="11" xfId="0" applyNumberFormat="1" applyFont="1" applyBorder="1" applyAlignment="1">
      <alignment vertical="top" wrapText="1"/>
    </xf>
    <xf numFmtId="0" fontId="16" fillId="0" borderId="12" xfId="0" applyFont="1" applyBorder="1" applyAlignment="1">
      <alignment vertical="top" wrapText="1"/>
    </xf>
    <xf numFmtId="0" fontId="16" fillId="0" borderId="12" xfId="0" applyFont="1" applyBorder="1" applyAlignment="1">
      <alignment horizontal="center" vertical="top" wrapText="1"/>
    </xf>
    <xf numFmtId="0" fontId="16" fillId="0" borderId="8" xfId="0" applyFont="1" applyBorder="1" applyAlignment="1">
      <alignment wrapText="1"/>
    </xf>
    <xf numFmtId="0" fontId="44" fillId="0" borderId="0" xfId="0" applyFont="1" applyAlignment="1">
      <alignment wrapText="1"/>
    </xf>
    <xf numFmtId="0" fontId="11" fillId="0" borderId="0" xfId="0" applyFont="1" applyAlignment="1">
      <alignment wrapText="1"/>
    </xf>
    <xf numFmtId="0" fontId="0" fillId="0" borderId="0" xfId="0" applyAlignment="1">
      <alignment horizontal="center" wrapText="1"/>
    </xf>
    <xf numFmtId="0" fontId="47" fillId="0" borderId="0" xfId="0" applyFont="1" applyAlignment="1">
      <alignment wrapText="1"/>
    </xf>
    <xf numFmtId="0" fontId="16" fillId="0" borderId="0" xfId="0" applyFont="1" applyAlignment="1">
      <alignment horizontal="center" vertical="center" wrapText="1"/>
    </xf>
    <xf numFmtId="0" fontId="36" fillId="0" borderId="0" xfId="12" applyFont="1" applyAlignment="1">
      <alignment wrapText="1"/>
    </xf>
    <xf numFmtId="0" fontId="13" fillId="0" borderId="0" xfId="12" applyFont="1" applyAlignment="1">
      <alignment horizontal="center" vertical="center"/>
    </xf>
    <xf numFmtId="0" fontId="11" fillId="0" borderId="0" xfId="12" applyFont="1"/>
    <xf numFmtId="0" fontId="12" fillId="3" borderId="10" xfId="0" applyFont="1" applyFill="1" applyBorder="1" applyAlignment="1">
      <alignment vertical="top" wrapText="1"/>
    </xf>
    <xf numFmtId="0" fontId="12" fillId="3" borderId="8" xfId="0" applyFont="1" applyFill="1" applyBorder="1" applyAlignment="1">
      <alignment horizontal="center" vertical="top" wrapText="1"/>
    </xf>
    <xf numFmtId="0" fontId="12" fillId="3" borderId="8" xfId="0" applyFont="1" applyFill="1" applyBorder="1" applyAlignment="1">
      <alignment horizontal="center" vertical="top"/>
    </xf>
    <xf numFmtId="0" fontId="12" fillId="3" borderId="9" xfId="0" applyFont="1" applyFill="1" applyBorder="1" applyAlignment="1">
      <alignment vertical="top"/>
    </xf>
    <xf numFmtId="0" fontId="47" fillId="3" borderId="0" xfId="0" applyFont="1" applyFill="1" applyAlignment="1">
      <alignment vertical="top"/>
    </xf>
    <xf numFmtId="0" fontId="27" fillId="3" borderId="10" xfId="0" applyFont="1" applyFill="1" applyBorder="1" applyAlignment="1">
      <alignment horizontal="left" vertical="center" wrapText="1"/>
    </xf>
    <xf numFmtId="0" fontId="13" fillId="3" borderId="8" xfId="0" applyFont="1" applyFill="1" applyBorder="1" applyAlignment="1">
      <alignment horizontal="center" vertical="top" wrapText="1"/>
    </xf>
    <xf numFmtId="0" fontId="13" fillId="3" borderId="8" xfId="0" applyFont="1" applyFill="1" applyBorder="1" applyAlignment="1">
      <alignment horizontal="center" vertical="center"/>
    </xf>
    <xf numFmtId="0" fontId="13"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3" borderId="9" xfId="0" applyFont="1" applyFill="1" applyBorder="1"/>
    <xf numFmtId="0" fontId="11" fillId="0" borderId="0" xfId="13" applyFont="1"/>
    <xf numFmtId="0" fontId="13" fillId="0" borderId="0" xfId="13" applyFont="1" applyAlignment="1">
      <alignment horizontal="center" vertical="center" wrapText="1"/>
    </xf>
    <xf numFmtId="0" fontId="50" fillId="0" borderId="0" xfId="13" applyFont="1" applyAlignment="1">
      <alignment horizontal="center" wrapText="1"/>
    </xf>
    <xf numFmtId="0" fontId="50" fillId="0" borderId="0" xfId="13" applyFont="1"/>
    <xf numFmtId="0" fontId="50" fillId="0" borderId="0" xfId="13" applyFont="1" applyAlignment="1">
      <alignment horizontal="center"/>
    </xf>
    <xf numFmtId="0" fontId="26" fillId="5" borderId="8" xfId="0" applyFont="1" applyFill="1" applyBorder="1"/>
    <xf numFmtId="0" fontId="51" fillId="5" borderId="9" xfId="0" applyFont="1" applyFill="1" applyBorder="1"/>
    <xf numFmtId="0" fontId="13" fillId="0" borderId="0" xfId="0" applyFont="1"/>
    <xf numFmtId="0" fontId="50" fillId="0" borderId="0" xfId="0" applyFont="1" applyAlignment="1">
      <alignment horizontal="left"/>
    </xf>
    <xf numFmtId="0" fontId="50" fillId="0" borderId="0" xfId="0" applyFont="1" applyAlignment="1">
      <alignment horizontal="center"/>
    </xf>
    <xf numFmtId="0" fontId="13" fillId="0" borderId="0" xfId="0" applyFont="1" applyAlignment="1">
      <alignment horizontal="right"/>
    </xf>
    <xf numFmtId="0" fontId="10" fillId="2" borderId="0" xfId="12" applyFill="1"/>
    <xf numFmtId="0" fontId="10" fillId="2" borderId="0" xfId="12" applyFill="1" applyAlignment="1">
      <alignment horizontal="right"/>
    </xf>
    <xf numFmtId="0" fontId="10" fillId="0" borderId="0" xfId="12" applyAlignment="1">
      <alignment vertical="top"/>
    </xf>
    <xf numFmtId="0" fontId="10" fillId="0" borderId="0" xfId="12" applyAlignment="1">
      <alignment horizontal="center"/>
    </xf>
    <xf numFmtId="3" fontId="10" fillId="0" borderId="0" xfId="12" applyNumberFormat="1" applyAlignment="1">
      <alignment vertical="top"/>
    </xf>
    <xf numFmtId="0" fontId="10" fillId="0" borderId="0" xfId="12"/>
    <xf numFmtId="0" fontId="10" fillId="0" borderId="0" xfId="12" applyAlignment="1">
      <alignment horizontal="right"/>
    </xf>
    <xf numFmtId="0" fontId="18" fillId="0" borderId="0" xfId="12" applyFont="1" applyAlignment="1">
      <alignment wrapText="1"/>
    </xf>
    <xf numFmtId="0" fontId="53" fillId="2" borderId="0" xfId="12" applyFont="1" applyFill="1" applyAlignment="1">
      <alignment horizontal="center" vertical="center"/>
    </xf>
    <xf numFmtId="0" fontId="55" fillId="0" borderId="10" xfId="0" applyFont="1" applyBorder="1" applyAlignment="1">
      <alignment horizontal="justify" vertical="top" wrapText="1"/>
    </xf>
    <xf numFmtId="0" fontId="55" fillId="0" borderId="8" xfId="0" applyFont="1" applyBorder="1" applyAlignment="1">
      <alignment horizontal="center" vertical="top" wrapText="1"/>
    </xf>
    <xf numFmtId="0" fontId="55" fillId="0" borderId="8" xfId="0" applyFont="1" applyBorder="1" applyAlignment="1">
      <alignment horizontal="center" vertical="top"/>
    </xf>
    <xf numFmtId="0" fontId="12" fillId="0" borderId="8" xfId="0" applyFont="1" applyBorder="1" applyAlignment="1">
      <alignment horizontal="center" vertical="top" wrapText="1"/>
    </xf>
    <xf numFmtId="0" fontId="56" fillId="0" borderId="8" xfId="0" applyFont="1" applyBorder="1" applyAlignment="1">
      <alignment horizontal="center" vertical="top"/>
    </xf>
    <xf numFmtId="0" fontId="53" fillId="0" borderId="9" xfId="0" applyFont="1" applyBorder="1" applyAlignment="1">
      <alignment horizontal="center" vertical="top"/>
    </xf>
    <xf numFmtId="0" fontId="50" fillId="0" borderId="10" xfId="14" applyFont="1" applyBorder="1" applyAlignment="1">
      <alignment vertical="top" wrapText="1"/>
    </xf>
    <xf numFmtId="16" fontId="50" fillId="0" borderId="8" xfId="14" applyNumberFormat="1" applyFont="1" applyBorder="1" applyAlignment="1">
      <alignment horizontal="center" vertical="top" wrapText="1"/>
    </xf>
    <xf numFmtId="0" fontId="50" fillId="0" borderId="8" xfId="14" applyFont="1" applyBorder="1" applyAlignment="1">
      <alignment horizontal="center" vertical="top"/>
    </xf>
    <xf numFmtId="0" fontId="50" fillId="0" borderId="8" xfId="14" applyFont="1" applyBorder="1" applyAlignment="1">
      <alignment horizontal="center" vertical="top" wrapText="1"/>
    </xf>
    <xf numFmtId="0" fontId="50" fillId="0" borderId="8" xfId="14" applyFont="1" applyBorder="1" applyAlignment="1">
      <alignment horizontal="right" vertical="top"/>
    </xf>
    <xf numFmtId="166" fontId="50" fillId="0" borderId="9" xfId="14" applyNumberFormat="1" applyFont="1" applyBorder="1" applyAlignment="1">
      <alignment vertical="top"/>
    </xf>
    <xf numFmtId="0" fontId="16" fillId="3" borderId="0" xfId="0" applyFont="1" applyFill="1" applyAlignment="1">
      <alignment wrapText="1"/>
    </xf>
    <xf numFmtId="0" fontId="16" fillId="0" borderId="0" xfId="0" applyFont="1" applyAlignment="1">
      <alignment horizontal="center"/>
    </xf>
    <xf numFmtId="0" fontId="13" fillId="0" borderId="0" xfId="0" applyFont="1" applyAlignment="1">
      <alignment vertical="top" wrapText="1"/>
    </xf>
    <xf numFmtId="0" fontId="47" fillId="0" borderId="0" xfId="0" applyFont="1"/>
    <xf numFmtId="0" fontId="13" fillId="0" borderId="0" xfId="0" applyFont="1" applyAlignment="1">
      <alignment horizontal="center" vertical="center"/>
    </xf>
    <xf numFmtId="0" fontId="13" fillId="0" borderId="17" xfId="0" applyFont="1" applyBorder="1" applyAlignment="1">
      <alignment horizontal="center" vertical="center" wrapText="1"/>
    </xf>
    <xf numFmtId="0" fontId="36" fillId="0" borderId="17" xfId="0" applyFont="1" applyBorder="1" applyAlignment="1">
      <alignment horizontal="center" vertical="center" wrapText="1"/>
    </xf>
    <xf numFmtId="165" fontId="16" fillId="0" borderId="0" xfId="0" applyNumberFormat="1" applyFont="1" applyAlignment="1">
      <alignment horizontal="center" vertical="top"/>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0" xfId="0" applyAlignment="1">
      <alignment wrapText="1"/>
    </xf>
    <xf numFmtId="0" fontId="16" fillId="0" borderId="0" xfId="0" applyFont="1" applyAlignment="1">
      <alignment wrapText="1"/>
    </xf>
    <xf numFmtId="0" fontId="0" fillId="0" borderId="0" xfId="0"/>
    <xf numFmtId="0" fontId="16" fillId="0" borderId="0" xfId="0" applyFont="1" applyAlignment="1">
      <alignment horizontal="left" wrapText="1"/>
    </xf>
    <xf numFmtId="0" fontId="36" fillId="0" borderId="0" xfId="0" applyFont="1" applyAlignment="1">
      <alignment horizontal="center" vertical="center" wrapText="1"/>
    </xf>
    <xf numFmtId="0" fontId="60" fillId="3" borderId="0" xfId="0" applyFont="1" applyFill="1" applyAlignment="1">
      <alignment horizontal="center" vertical="top" wrapText="1"/>
    </xf>
    <xf numFmtId="0" fontId="60" fillId="3" borderId="10" xfId="0" applyFont="1" applyFill="1" applyBorder="1" applyAlignment="1">
      <alignment horizontal="left" vertical="top" wrapText="1"/>
    </xf>
    <xf numFmtId="0" fontId="60" fillId="3" borderId="8" xfId="0" applyFont="1" applyFill="1" applyBorder="1" applyAlignment="1">
      <alignment horizontal="center" vertical="top" wrapText="1"/>
    </xf>
    <xf numFmtId="0" fontId="60" fillId="3" borderId="8" xfId="0" applyFont="1" applyFill="1" applyBorder="1" applyAlignment="1">
      <alignment vertical="top" wrapText="1"/>
    </xf>
    <xf numFmtId="3" fontId="61" fillId="3" borderId="9" xfId="0" applyNumberFormat="1" applyFont="1" applyFill="1" applyBorder="1" applyAlignment="1">
      <alignment horizontal="center" vertical="top" wrapText="1"/>
    </xf>
    <xf numFmtId="0" fontId="60" fillId="3" borderId="0" xfId="0" applyFont="1" applyFill="1"/>
    <xf numFmtId="0" fontId="60" fillId="3" borderId="16" xfId="0" applyFont="1" applyFill="1" applyBorder="1" applyAlignment="1">
      <alignment horizontal="left" vertical="top" wrapText="1"/>
    </xf>
    <xf numFmtId="0" fontId="60" fillId="3" borderId="17" xfId="0" applyFont="1" applyFill="1" applyBorder="1" applyAlignment="1">
      <alignment horizontal="center" vertical="top" wrapText="1"/>
    </xf>
    <xf numFmtId="0" fontId="60" fillId="3" borderId="17" xfId="0" applyFont="1" applyFill="1" applyBorder="1" applyAlignment="1">
      <alignment vertical="top" wrapText="1"/>
    </xf>
    <xf numFmtId="3" fontId="61" fillId="3" borderId="18" xfId="0" applyNumberFormat="1" applyFont="1" applyFill="1" applyBorder="1" applyAlignment="1">
      <alignment horizontal="center" vertical="top" wrapText="1"/>
    </xf>
    <xf numFmtId="0" fontId="46" fillId="3" borderId="10" xfId="0" applyFont="1" applyFill="1" applyBorder="1" applyAlignment="1">
      <alignment horizontal="left" vertical="center"/>
    </xf>
    <xf numFmtId="0" fontId="10" fillId="3"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62" fillId="3" borderId="8" xfId="0" applyFont="1" applyFill="1" applyBorder="1" applyAlignment="1">
      <alignment horizontal="center" vertical="center" wrapText="1"/>
    </xf>
    <xf numFmtId="2" fontId="62" fillId="3" borderId="9"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0" fontId="22" fillId="3" borderId="0" xfId="0" applyFont="1" applyFill="1" applyAlignment="1">
      <alignment horizontal="center" vertical="center" wrapText="1"/>
    </xf>
    <xf numFmtId="0" fontId="62" fillId="3" borderId="0" xfId="0" applyFont="1" applyFill="1" applyAlignment="1">
      <alignment horizontal="center" vertical="center" wrapText="1"/>
    </xf>
    <xf numFmtId="2" fontId="62" fillId="3" borderId="0" xfId="0" applyNumberFormat="1" applyFont="1" applyFill="1" applyAlignment="1">
      <alignment horizontal="center" vertical="center" wrapText="1"/>
    </xf>
    <xf numFmtId="0" fontId="46" fillId="3" borderId="0" xfId="0" applyFont="1" applyFill="1" applyAlignment="1">
      <alignment horizontal="left" vertical="center"/>
    </xf>
    <xf numFmtId="0" fontId="10" fillId="3" borderId="0" xfId="0" applyFont="1" applyFill="1" applyAlignment="1">
      <alignment vertical="top" wrapText="1"/>
    </xf>
    <xf numFmtId="0" fontId="58" fillId="3" borderId="0" xfId="0" applyFont="1" applyFill="1" applyAlignment="1">
      <alignment horizontal="center" vertical="center" wrapText="1"/>
    </xf>
    <xf numFmtId="0" fontId="58" fillId="3" borderId="0" xfId="0" applyFont="1" applyFill="1" applyAlignment="1">
      <alignment vertical="center" wrapText="1"/>
    </xf>
    <xf numFmtId="0" fontId="60" fillId="3" borderId="10" xfId="0" applyFont="1" applyFill="1" applyBorder="1" applyAlignment="1">
      <alignment horizontal="left" vertical="top" wrapText="1" indent="1"/>
    </xf>
    <xf numFmtId="0" fontId="60" fillId="3" borderId="8" xfId="0" applyFont="1" applyFill="1" applyBorder="1" applyAlignment="1">
      <alignment horizontal="left" vertical="top" wrapText="1"/>
    </xf>
    <xf numFmtId="0" fontId="27" fillId="3" borderId="8" xfId="0" applyFont="1" applyFill="1" applyBorder="1" applyAlignment="1">
      <alignment horizontal="center" vertical="center" wrapText="1"/>
    </xf>
    <xf numFmtId="0" fontId="27" fillId="3" borderId="8" xfId="0" applyFont="1" applyFill="1" applyBorder="1" applyAlignment="1">
      <alignment horizontal="left" vertical="center" wrapText="1"/>
    </xf>
    <xf numFmtId="2" fontId="27" fillId="3" borderId="9" xfId="0" applyNumberFormat="1" applyFont="1" applyFill="1" applyBorder="1" applyAlignment="1">
      <alignment horizontal="center" vertical="center" wrapText="1"/>
    </xf>
    <xf numFmtId="0" fontId="27" fillId="3" borderId="0" xfId="0" applyFont="1" applyFill="1" applyAlignment="1">
      <alignment vertical="top" wrapText="1"/>
    </xf>
    <xf numFmtId="0" fontId="27" fillId="3" borderId="0" xfId="0" applyFont="1" applyFill="1" applyAlignment="1">
      <alignment wrapText="1"/>
    </xf>
    <xf numFmtId="0" fontId="46" fillId="6" borderId="10" xfId="0" applyFont="1" applyFill="1" applyBorder="1" applyAlignment="1">
      <alignment horizontal="left" vertical="center"/>
    </xf>
    <xf numFmtId="0" fontId="10" fillId="6"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62" fillId="6" borderId="8" xfId="0" applyFont="1" applyFill="1" applyBorder="1" applyAlignment="1">
      <alignment horizontal="center" vertical="center" wrapText="1"/>
    </xf>
    <xf numFmtId="2" fontId="62" fillId="6" borderId="9" xfId="0" applyNumberFormat="1" applyFont="1" applyFill="1" applyBorder="1" applyAlignment="1">
      <alignment horizontal="center" vertical="center" wrapText="1"/>
    </xf>
    <xf numFmtId="0" fontId="10" fillId="6" borderId="0" xfId="0" applyFont="1" applyFill="1" applyAlignment="1">
      <alignment horizontal="center" vertical="center" wrapText="1"/>
    </xf>
    <xf numFmtId="0" fontId="22" fillId="6" borderId="0" xfId="0" applyFont="1" applyFill="1" applyAlignment="1">
      <alignment horizontal="center" vertical="center" wrapText="1"/>
    </xf>
    <xf numFmtId="0" fontId="62" fillId="6" borderId="0" xfId="0" applyFont="1" applyFill="1" applyAlignment="1">
      <alignment horizontal="center" vertical="center" wrapText="1"/>
    </xf>
    <xf numFmtId="2" fontId="62" fillId="6" borderId="0" xfId="0" applyNumberFormat="1" applyFont="1" applyFill="1" applyAlignment="1">
      <alignment horizontal="center" vertical="center" wrapText="1"/>
    </xf>
    <xf numFmtId="0" fontId="46" fillId="6" borderId="0" xfId="0" applyFont="1" applyFill="1" applyAlignment="1">
      <alignment horizontal="left" vertical="center"/>
    </xf>
    <xf numFmtId="0" fontId="10" fillId="6" borderId="0" xfId="0" applyFont="1" applyFill="1" applyAlignment="1">
      <alignment vertical="top" wrapText="1"/>
    </xf>
    <xf numFmtId="0" fontId="27" fillId="0" borderId="17" xfId="0" applyFont="1" applyBorder="1" applyAlignment="1">
      <alignment horizontal="left" vertical="center"/>
    </xf>
    <xf numFmtId="0" fontId="50" fillId="0" borderId="17" xfId="0" applyFont="1" applyBorder="1" applyAlignment="1">
      <alignment horizontal="center" vertical="center" wrapText="1"/>
    </xf>
    <xf numFmtId="0" fontId="49" fillId="0" borderId="17" xfId="0" applyFont="1" applyBorder="1" applyAlignment="1">
      <alignment horizontal="center" vertical="center" wrapText="1"/>
    </xf>
    <xf numFmtId="2" fontId="49" fillId="0" borderId="17" xfId="0" applyNumberFormat="1" applyFont="1" applyBorder="1" applyAlignment="1">
      <alignment horizontal="center" vertical="center" wrapText="1"/>
    </xf>
    <xf numFmtId="0" fontId="13" fillId="0" borderId="0" xfId="0" applyFont="1" applyAlignment="1">
      <alignment horizontal="center" vertical="center" wrapText="1"/>
    </xf>
    <xf numFmtId="0" fontId="49" fillId="0" borderId="0" xfId="0" applyFont="1" applyAlignment="1">
      <alignment horizontal="center" vertical="center" wrapText="1"/>
    </xf>
    <xf numFmtId="2" fontId="49" fillId="0" borderId="0" xfId="0" applyNumberFormat="1" applyFont="1" applyAlignment="1">
      <alignment horizontal="center" vertical="center" wrapText="1"/>
    </xf>
    <xf numFmtId="0" fontId="27" fillId="0" borderId="0" xfId="0" applyFont="1" applyAlignment="1">
      <alignment horizontal="left" vertical="center"/>
    </xf>
    <xf numFmtId="0" fontId="36" fillId="0" borderId="0" xfId="0" applyFont="1" applyAlignment="1">
      <alignment horizontal="center" vertical="center"/>
    </xf>
    <xf numFmtId="3" fontId="59" fillId="0" borderId="0" xfId="0" applyNumberFormat="1" applyFont="1" applyAlignment="1">
      <alignment horizontal="center" vertical="center" wrapText="1"/>
    </xf>
    <xf numFmtId="0" fontId="39" fillId="3" borderId="10" xfId="0" applyFont="1" applyFill="1" applyBorder="1" applyAlignment="1">
      <alignment horizontal="left" vertical="center" wrapText="1"/>
    </xf>
    <xf numFmtId="0" fontId="60" fillId="3" borderId="17" xfId="0" applyFont="1" applyFill="1" applyBorder="1" applyAlignment="1">
      <alignment wrapText="1"/>
    </xf>
    <xf numFmtId="0" fontId="16" fillId="0" borderId="6" xfId="0" applyFont="1" applyBorder="1" applyAlignment="1">
      <alignment horizontal="center" vertical="center" wrapText="1"/>
    </xf>
    <xf numFmtId="0" fontId="16" fillId="0" borderId="0" xfId="0" applyFont="1" applyAlignment="1">
      <alignment wrapText="1"/>
    </xf>
    <xf numFmtId="0" fontId="16" fillId="0" borderId="0" xfId="0" applyFont="1" applyAlignment="1">
      <alignment horizontal="left" wrapText="1"/>
    </xf>
    <xf numFmtId="0" fontId="0" fillId="0" borderId="0" xfId="0"/>
    <xf numFmtId="0" fontId="0" fillId="0" borderId="0" xfId="0" applyAlignment="1">
      <alignment horizontal="left"/>
    </xf>
    <xf numFmtId="0" fontId="47" fillId="0" borderId="0" xfId="0" applyFont="1" applyAlignment="1">
      <alignment horizontal="left" wrapText="1"/>
    </xf>
    <xf numFmtId="0" fontId="16" fillId="0" borderId="5" xfId="0" applyFont="1" applyBorder="1" applyAlignment="1">
      <alignment horizontal="left" vertical="center" wrapText="1"/>
    </xf>
    <xf numFmtId="0" fontId="16" fillId="0" borderId="4" xfId="0" applyFont="1" applyBorder="1" applyAlignment="1">
      <alignment horizontal="left" vertical="center" wrapText="1"/>
    </xf>
    <xf numFmtId="0" fontId="22" fillId="0" borderId="10" xfId="0" applyFont="1" applyBorder="1" applyAlignment="1">
      <alignment vertical="top" wrapText="1"/>
    </xf>
    <xf numFmtId="0" fontId="22" fillId="0" borderId="8" xfId="0" applyFont="1" applyBorder="1" applyAlignment="1">
      <alignment vertical="justify"/>
    </xf>
    <xf numFmtId="0" fontId="22" fillId="0" borderId="8" xfId="0" applyFont="1" applyBorder="1" applyAlignment="1">
      <alignment horizontal="center" vertical="top" wrapText="1"/>
    </xf>
    <xf numFmtId="0" fontId="22" fillId="0" borderId="8" xfId="0" applyFont="1" applyBorder="1" applyAlignment="1">
      <alignment horizontal="left" vertical="top" wrapText="1"/>
    </xf>
    <xf numFmtId="0" fontId="22" fillId="0" borderId="8" xfId="0" applyFont="1" applyBorder="1" applyAlignment="1">
      <alignment vertical="top" wrapText="1"/>
    </xf>
    <xf numFmtId="0" fontId="22" fillId="0" borderId="8" xfId="0" applyFont="1" applyBorder="1" applyAlignment="1">
      <alignment horizontal="right" vertical="top"/>
    </xf>
    <xf numFmtId="0" fontId="22" fillId="0" borderId="9" xfId="0" applyFont="1" applyBorder="1" applyAlignment="1">
      <alignment vertical="top"/>
    </xf>
    <xf numFmtId="0" fontId="22" fillId="0" borderId="0" xfId="0" applyFont="1" applyAlignment="1">
      <alignment vertical="top" wrapText="1"/>
    </xf>
    <xf numFmtId="0" fontId="11" fillId="0" borderId="10" xfId="0" applyFont="1" applyBorder="1"/>
    <xf numFmtId="0" fontId="11" fillId="0" borderId="8" xfId="0" applyFont="1" applyBorder="1"/>
    <xf numFmtId="2" fontId="11" fillId="0" borderId="8" xfId="0" applyNumberFormat="1" applyFont="1" applyBorder="1" applyAlignment="1">
      <alignment horizontal="right"/>
    </xf>
    <xf numFmtId="2" fontId="11" fillId="0" borderId="9" xfId="0" applyNumberFormat="1" applyFont="1" applyBorder="1"/>
    <xf numFmtId="0" fontId="11" fillId="0" borderId="8" xfId="0" applyFont="1" applyBorder="1" applyAlignment="1">
      <alignment horizontal="left"/>
    </xf>
    <xf numFmtId="0" fontId="16" fillId="3" borderId="29" xfId="0" applyFont="1" applyFill="1" applyBorder="1" applyAlignment="1">
      <alignment vertical="top" wrapText="1"/>
    </xf>
    <xf numFmtId="0" fontId="16" fillId="0" borderId="29" xfId="0" applyFont="1" applyBorder="1" applyAlignment="1">
      <alignment vertical="top" wrapText="1"/>
    </xf>
    <xf numFmtId="0" fontId="24" fillId="0" borderId="0" xfId="8" applyFont="1" applyAlignment="1">
      <alignment wrapText="1"/>
    </xf>
    <xf numFmtId="0" fontId="24" fillId="0" borderId="12" xfId="8" applyFont="1" applyBorder="1" applyAlignment="1">
      <alignment wrapText="1"/>
    </xf>
    <xf numFmtId="0" fontId="10" fillId="2" borderId="12" xfId="12" applyFill="1" applyBorder="1"/>
    <xf numFmtId="0" fontId="60" fillId="3" borderId="8" xfId="0" applyFont="1" applyFill="1" applyBorder="1" applyAlignment="1">
      <alignment horizontal="left" vertical="top" wrapText="1"/>
    </xf>
    <xf numFmtId="0" fontId="60" fillId="3" borderId="29" xfId="0" applyFont="1" applyFill="1" applyBorder="1" applyAlignment="1">
      <alignment horizontal="left" vertical="top" wrapText="1" indent="1"/>
    </xf>
    <xf numFmtId="0" fontId="16" fillId="0" borderId="12" xfId="0" applyFont="1" applyBorder="1" applyAlignment="1">
      <alignment horizontal="left" wrapText="1"/>
    </xf>
    <xf numFmtId="0" fontId="0" fillId="0" borderId="0" xfId="0"/>
    <xf numFmtId="0" fontId="11" fillId="5" borderId="8" xfId="0" applyFont="1" applyFill="1" applyBorder="1" applyAlignment="1">
      <alignment vertical="center"/>
    </xf>
    <xf numFmtId="0" fontId="40" fillId="0" borderId="0" xfId="0" applyFont="1" applyAlignment="1">
      <alignment horizontal="left" vertical="center"/>
    </xf>
    <xf numFmtId="0" fontId="11" fillId="0" borderId="29" xfId="0" applyFont="1" applyBorder="1" applyAlignment="1">
      <alignment vertical="top" wrapText="1"/>
    </xf>
    <xf numFmtId="0" fontId="11" fillId="0" borderId="0" xfId="0" applyFont="1" applyAlignment="1">
      <alignment horizontal="left"/>
    </xf>
    <xf numFmtId="0" fontId="11" fillId="5" borderId="29" xfId="0" applyFont="1" applyFill="1" applyBorder="1"/>
    <xf numFmtId="0" fontId="0" fillId="3" borderId="12" xfId="0" applyFill="1" applyBorder="1" applyAlignment="1">
      <alignment horizontal="center"/>
    </xf>
    <xf numFmtId="0" fontId="0" fillId="3" borderId="12" xfId="0" applyFill="1" applyBorder="1" applyAlignment="1">
      <alignment horizontal="left"/>
    </xf>
    <xf numFmtId="0" fontId="0" fillId="3" borderId="12" xfId="0" applyFill="1" applyBorder="1"/>
    <xf numFmtId="0" fontId="38" fillId="0" borderId="0" xfId="0" applyFont="1" applyBorder="1"/>
    <xf numFmtId="0" fontId="16" fillId="0" borderId="0" xfId="0" applyFont="1" applyBorder="1"/>
    <xf numFmtId="0" fontId="38" fillId="0" borderId="0" xfId="0" applyFont="1" applyBorder="1" applyAlignment="1">
      <alignment wrapText="1"/>
    </xf>
    <xf numFmtId="0" fontId="22" fillId="0" borderId="29" xfId="0" applyFont="1" applyBorder="1" applyAlignment="1">
      <alignment vertical="top" wrapText="1"/>
    </xf>
    <xf numFmtId="0" fontId="11" fillId="7" borderId="10" xfId="0" applyFont="1" applyFill="1" applyBorder="1"/>
    <xf numFmtId="0" fontId="11" fillId="7" borderId="8" xfId="0" applyFont="1" applyFill="1" applyBorder="1"/>
    <xf numFmtId="0" fontId="11" fillId="7" borderId="8" xfId="0" applyFont="1" applyFill="1" applyBorder="1" applyAlignment="1">
      <alignment horizontal="left"/>
    </xf>
    <xf numFmtId="2" fontId="11" fillId="7" borderId="8" xfId="0" applyNumberFormat="1" applyFont="1" applyFill="1" applyBorder="1" applyAlignment="1">
      <alignment horizontal="right"/>
    </xf>
    <xf numFmtId="2" fontId="11" fillId="7" borderId="9" xfId="0" applyNumberFormat="1" applyFont="1" applyFill="1" applyBorder="1"/>
    <xf numFmtId="0" fontId="0" fillId="3" borderId="0" xfId="0" applyFill="1" applyBorder="1" applyAlignment="1">
      <alignment horizontal="center"/>
    </xf>
    <xf numFmtId="0" fontId="0" fillId="3" borderId="0" xfId="0" applyFill="1" applyBorder="1" applyAlignment="1">
      <alignment horizontal="left"/>
    </xf>
    <xf numFmtId="0" fontId="0" fillId="3" borderId="0" xfId="0" applyFill="1" applyBorder="1"/>
    <xf numFmtId="0" fontId="17" fillId="0" borderId="16" xfId="7" applyFont="1" applyFill="1" applyBorder="1" applyAlignment="1">
      <alignment horizontal="center" wrapText="1"/>
    </xf>
    <xf numFmtId="0" fontId="16" fillId="0" borderId="17" xfId="7" applyFont="1" applyFill="1" applyBorder="1" applyAlignment="1">
      <alignment horizontal="center" vertical="top" wrapText="1"/>
    </xf>
    <xf numFmtId="0" fontId="17" fillId="0" borderId="17" xfId="7" applyFont="1" applyFill="1" applyBorder="1" applyAlignment="1">
      <alignment horizontal="center"/>
    </xf>
    <xf numFmtId="0" fontId="16" fillId="0" borderId="17" xfId="7" applyNumberFormat="1" applyFont="1" applyFill="1" applyBorder="1" applyAlignment="1">
      <alignment horizontal="center" vertical="top" wrapText="1"/>
    </xf>
    <xf numFmtId="2" fontId="16" fillId="0" borderId="17" xfId="7" applyNumberFormat="1" applyFont="1" applyFill="1" applyBorder="1" applyAlignment="1">
      <alignment horizontal="center" vertical="top" wrapText="1"/>
    </xf>
    <xf numFmtId="3" fontId="16" fillId="0" borderId="18" xfId="7" applyNumberFormat="1" applyFont="1" applyFill="1" applyBorder="1" applyAlignment="1">
      <alignment horizontal="center" vertical="center" wrapText="1"/>
    </xf>
    <xf numFmtId="0" fontId="22" fillId="0" borderId="12" xfId="7" applyFont="1" applyFill="1" applyBorder="1" applyAlignment="1">
      <alignment horizontal="left" vertical="center" wrapText="1"/>
    </xf>
    <xf numFmtId="0" fontId="16" fillId="0" borderId="12" xfId="7" applyFont="1" applyFill="1" applyBorder="1" applyAlignment="1">
      <alignment vertical="center" wrapText="1"/>
    </xf>
    <xf numFmtId="0" fontId="17" fillId="0" borderId="12" xfId="7" applyFont="1" applyFill="1" applyBorder="1" applyAlignment="1">
      <alignment horizontal="left"/>
    </xf>
    <xf numFmtId="2" fontId="16" fillId="0" borderId="12" xfId="7" applyNumberFormat="1" applyFont="1" applyFill="1" applyBorder="1" applyAlignment="1">
      <alignment horizontal="center" vertical="center" wrapText="1"/>
    </xf>
    <xf numFmtId="3" fontId="16" fillId="0" borderId="12" xfId="7" applyNumberFormat="1" applyFont="1" applyFill="1" applyBorder="1" applyAlignment="1">
      <alignment horizontal="center" vertical="center" wrapText="1"/>
    </xf>
    <xf numFmtId="0" fontId="17" fillId="0" borderId="12" xfId="7" applyFont="1" applyFill="1" applyBorder="1" applyAlignment="1">
      <alignment horizontal="left" wrapText="1"/>
    </xf>
    <xf numFmtId="0" fontId="17" fillId="0" borderId="16" xfId="7" applyFont="1" applyFill="1" applyBorder="1" applyAlignment="1">
      <alignment horizontal="left" wrapText="1"/>
    </xf>
    <xf numFmtId="0" fontId="16" fillId="0" borderId="17" xfId="7" applyFont="1" applyFill="1" applyBorder="1" applyAlignment="1">
      <alignment vertical="center" wrapText="1"/>
    </xf>
    <xf numFmtId="0" fontId="16" fillId="0" borderId="17" xfId="7" applyFont="1" applyFill="1" applyBorder="1" applyAlignment="1">
      <alignment horizontal="center" vertical="center" wrapText="1"/>
    </xf>
    <xf numFmtId="0" fontId="63" fillId="0" borderId="0" xfId="8" applyFont="1" applyAlignment="1">
      <alignment horizontal="left"/>
    </xf>
    <xf numFmtId="0" fontId="16" fillId="0" borderId="17" xfId="7" applyNumberFormat="1" applyFont="1" applyFill="1" applyBorder="1" applyAlignment="1">
      <alignment horizontal="center" vertical="center" wrapText="1"/>
    </xf>
    <xf numFmtId="2" fontId="16" fillId="0" borderId="17" xfId="7" applyNumberFormat="1" applyFont="1" applyFill="1" applyBorder="1" applyAlignment="1">
      <alignment horizontal="center" vertical="center" wrapText="1"/>
    </xf>
    <xf numFmtId="0" fontId="17" fillId="0" borderId="13" xfId="7" applyFont="1" applyFill="1" applyBorder="1" applyAlignment="1">
      <alignment horizontal="left" vertical="center" wrapText="1"/>
    </xf>
    <xf numFmtId="0" fontId="22" fillId="0" borderId="0" xfId="7" applyFont="1" applyFill="1" applyBorder="1" applyAlignment="1">
      <alignment horizontal="center" vertical="center" wrapText="1"/>
    </xf>
    <xf numFmtId="0" fontId="18" fillId="0" borderId="0" xfId="7" applyNumberFormat="1" applyFont="1" applyFill="1" applyBorder="1" applyAlignment="1">
      <alignment horizontal="center" vertical="center" wrapText="1"/>
    </xf>
    <xf numFmtId="4" fontId="18" fillId="0" borderId="14" xfId="7" applyNumberFormat="1" applyFont="1" applyFill="1" applyBorder="1" applyAlignment="1">
      <alignment horizontal="center" vertical="center" wrapText="1"/>
    </xf>
    <xf numFmtId="0" fontId="22" fillId="0" borderId="30" xfId="7" applyFont="1" applyFill="1" applyBorder="1" applyAlignment="1">
      <alignment horizontal="left" vertical="center" wrapText="1"/>
    </xf>
    <xf numFmtId="3" fontId="16" fillId="0" borderId="11" xfId="7" applyNumberFormat="1" applyFont="1" applyFill="1" applyBorder="1" applyAlignment="1">
      <alignment horizontal="center" vertical="center" wrapText="1"/>
    </xf>
    <xf numFmtId="0" fontId="16" fillId="2" borderId="32" xfId="8" applyFont="1" applyFill="1" applyBorder="1" applyAlignment="1">
      <alignment vertical="top" wrapText="1"/>
    </xf>
    <xf numFmtId="0" fontId="22" fillId="0" borderId="33" xfId="7" applyFont="1" applyFill="1" applyBorder="1" applyAlignment="1">
      <alignment horizontal="left" vertical="center" wrapText="1"/>
    </xf>
    <xf numFmtId="0" fontId="17" fillId="0" borderId="32" xfId="7" applyFont="1" applyFill="1" applyBorder="1" applyAlignment="1">
      <alignment horizontal="left"/>
    </xf>
    <xf numFmtId="0" fontId="17" fillId="0" borderId="16" xfId="7" applyFont="1" applyBorder="1" applyAlignment="1">
      <alignment horizontal="left" wrapText="1"/>
    </xf>
    <xf numFmtId="0" fontId="18" fillId="0" borderId="17" xfId="7" applyFont="1" applyBorder="1" applyAlignment="1">
      <alignment horizontal="left" vertical="justify" wrapText="1"/>
    </xf>
    <xf numFmtId="0" fontId="16" fillId="0" borderId="17" xfId="11" applyFont="1" applyBorder="1" applyAlignment="1">
      <alignment horizontal="left" vertical="center" wrapText="1"/>
    </xf>
    <xf numFmtId="0" fontId="16" fillId="0" borderId="17" xfId="11" applyFont="1" applyBorder="1" applyAlignment="1">
      <alignment horizontal="center" vertical="center" wrapText="1"/>
    </xf>
    <xf numFmtId="0" fontId="18" fillId="0" borderId="17" xfId="11" applyFont="1" applyBorder="1" applyAlignment="1">
      <alignment horizontal="center" vertical="center" wrapText="1"/>
    </xf>
    <xf numFmtId="0" fontId="16" fillId="0" borderId="18" xfId="11" applyFont="1" applyBorder="1" applyAlignment="1">
      <alignment horizontal="center" vertical="center" wrapText="1"/>
    </xf>
    <xf numFmtId="0" fontId="17" fillId="6" borderId="0" xfId="7" applyFont="1" applyFill="1" applyBorder="1" applyAlignment="1">
      <alignment horizontal="left" wrapText="1"/>
    </xf>
    <xf numFmtId="0" fontId="11" fillId="6" borderId="0" xfId="7" applyFont="1" applyFill="1" applyBorder="1" applyAlignment="1">
      <alignment horizontal="left" vertical="justify" wrapText="1"/>
    </xf>
    <xf numFmtId="0" fontId="11" fillId="6" borderId="0" xfId="11" applyFont="1" applyFill="1" applyBorder="1" applyAlignment="1">
      <alignment horizontal="left" vertical="center"/>
    </xf>
    <xf numFmtId="0" fontId="11" fillId="6" borderId="0" xfId="11" applyFont="1" applyFill="1" applyBorder="1" applyAlignment="1">
      <alignment horizontal="center" vertical="center" wrapText="1"/>
    </xf>
    <xf numFmtId="3" fontId="11" fillId="6" borderId="0" xfId="11" applyNumberFormat="1" applyFont="1" applyFill="1" applyBorder="1" applyAlignment="1">
      <alignment horizontal="center" vertical="center" wrapText="1"/>
    </xf>
    <xf numFmtId="0" fontId="11" fillId="6" borderId="0" xfId="11" applyFont="1" applyFill="1" applyBorder="1" applyAlignment="1">
      <alignment horizontal="left" vertical="center" wrapText="1"/>
    </xf>
    <xf numFmtId="0" fontId="11" fillId="6" borderId="0" xfId="0" applyFont="1" applyFill="1" applyBorder="1" applyAlignment="1">
      <alignment wrapText="1"/>
    </xf>
    <xf numFmtId="0" fontId="16" fillId="0" borderId="12" xfId="0" applyFont="1" applyBorder="1" applyAlignment="1">
      <alignment wrapText="1"/>
    </xf>
    <xf numFmtId="0" fontId="16" fillId="3" borderId="8" xfId="0" applyFont="1" applyFill="1" applyBorder="1" applyAlignment="1">
      <alignment vertical="top" wrapText="1"/>
    </xf>
    <xf numFmtId="0" fontId="16" fillId="3" borderId="8" xfId="0" applyFont="1" applyFill="1" applyBorder="1" applyAlignment="1">
      <alignment horizontal="center" vertical="top" wrapText="1"/>
    </xf>
    <xf numFmtId="2" fontId="16" fillId="3" borderId="8" xfId="0" applyNumberFormat="1" applyFont="1" applyFill="1" applyBorder="1" applyAlignment="1">
      <alignment vertical="top" wrapText="1"/>
    </xf>
    <xf numFmtId="3" fontId="16" fillId="3" borderId="18" xfId="0" applyNumberFormat="1" applyFont="1" applyFill="1" applyBorder="1" applyAlignment="1">
      <alignment wrapText="1"/>
    </xf>
    <xf numFmtId="0" fontId="10" fillId="3" borderId="0" xfId="7" applyFont="1" applyFill="1" applyAlignment="1">
      <alignment vertical="center"/>
    </xf>
    <xf numFmtId="0" fontId="16" fillId="3" borderId="17" xfId="0" applyFont="1" applyFill="1" applyBorder="1" applyAlignment="1">
      <alignment vertical="top" wrapText="1"/>
    </xf>
    <xf numFmtId="0" fontId="17" fillId="3" borderId="29" xfId="7" applyFont="1" applyFill="1" applyBorder="1" applyAlignment="1">
      <alignment horizontal="left" wrapText="1"/>
    </xf>
    <xf numFmtId="0" fontId="18" fillId="3" borderId="8" xfId="7" applyFont="1" applyFill="1" applyBorder="1" applyAlignment="1">
      <alignment horizontal="left" vertical="justify" wrapText="1"/>
    </xf>
    <xf numFmtId="0" fontId="16" fillId="3" borderId="8" xfId="11" applyFont="1" applyFill="1" applyBorder="1" applyAlignment="1">
      <alignment horizontal="left" vertical="center" wrapText="1"/>
    </xf>
    <xf numFmtId="0" fontId="16" fillId="3" borderId="8" xfId="11" applyFont="1" applyFill="1" applyBorder="1" applyAlignment="1">
      <alignment horizontal="center" vertical="center" wrapText="1"/>
    </xf>
    <xf numFmtId="0" fontId="18" fillId="3" borderId="8" xfId="11" applyFont="1" applyFill="1" applyBorder="1" applyAlignment="1">
      <alignment horizontal="center" vertical="center" wrapText="1"/>
    </xf>
    <xf numFmtId="3" fontId="18" fillId="3" borderId="8" xfId="11" applyNumberFormat="1" applyFont="1" applyFill="1" applyBorder="1" applyAlignment="1">
      <alignment horizontal="center" vertical="center" wrapText="1"/>
    </xf>
    <xf numFmtId="1" fontId="16" fillId="3" borderId="8" xfId="0" applyNumberFormat="1" applyFont="1" applyFill="1" applyBorder="1" applyAlignment="1">
      <alignment horizontal="center" vertical="top" wrapText="1"/>
    </xf>
    <xf numFmtId="0" fontId="11" fillId="3" borderId="8" xfId="11" applyFont="1" applyFill="1" applyBorder="1" applyAlignment="1">
      <alignment horizontal="center" vertical="center"/>
    </xf>
    <xf numFmtId="0" fontId="11" fillId="0" borderId="8" xfId="11" applyFont="1" applyBorder="1" applyAlignment="1">
      <alignment horizontal="center" vertical="center"/>
    </xf>
    <xf numFmtId="0" fontId="11" fillId="0" borderId="17" xfId="11" applyFont="1" applyBorder="1" applyAlignment="1">
      <alignment horizontal="center" vertical="center"/>
    </xf>
    <xf numFmtId="0" fontId="11" fillId="6" borderId="8" xfId="11" applyFont="1" applyFill="1" applyBorder="1" applyAlignment="1">
      <alignment horizontal="center" vertical="center"/>
    </xf>
    <xf numFmtId="0" fontId="16" fillId="0" borderId="12" xfId="0" applyFont="1" applyBorder="1" applyAlignment="1">
      <alignment horizontal="center" wrapText="1"/>
    </xf>
    <xf numFmtId="0" fontId="38" fillId="0" borderId="0" xfId="0" applyFont="1" applyAlignment="1">
      <alignment wrapText="1"/>
    </xf>
    <xf numFmtId="0" fontId="65" fillId="8" borderId="0" xfId="0" applyFont="1" applyFill="1" applyBorder="1" applyAlignment="1">
      <alignment vertical="top"/>
    </xf>
    <xf numFmtId="0" fontId="0" fillId="0" borderId="0" xfId="0" applyFont="1" applyAlignment="1"/>
    <xf numFmtId="0" fontId="13" fillId="3" borderId="29" xfId="13" applyFont="1" applyFill="1" applyBorder="1" applyAlignment="1">
      <alignment horizontal="left" vertical="top" wrapText="1"/>
    </xf>
    <xf numFmtId="0" fontId="13" fillId="3" borderId="8" xfId="13" applyFont="1" applyFill="1" applyBorder="1" applyAlignment="1">
      <alignment horizontal="center" vertical="center" wrapText="1"/>
    </xf>
    <xf numFmtId="0" fontId="13" fillId="3" borderId="8" xfId="13" applyFont="1" applyFill="1" applyBorder="1" applyAlignment="1">
      <alignment horizontal="center" vertical="center"/>
    </xf>
    <xf numFmtId="0" fontId="49" fillId="3" borderId="9" xfId="13" applyFont="1" applyFill="1" applyBorder="1" applyAlignment="1">
      <alignment horizontal="center" vertical="center" wrapText="1"/>
    </xf>
    <xf numFmtId="0" fontId="50" fillId="3" borderId="8" xfId="13" applyFont="1" applyFill="1" applyBorder="1" applyAlignment="1">
      <alignment horizontal="center" vertical="center"/>
    </xf>
    <xf numFmtId="0" fontId="66" fillId="3" borderId="8" xfId="13" applyFont="1" applyFill="1" applyBorder="1" applyAlignment="1">
      <alignment horizontal="center" vertical="center"/>
    </xf>
    <xf numFmtId="0" fontId="66" fillId="3" borderId="8" xfId="13" applyFont="1" applyFill="1" applyBorder="1" applyAlignment="1">
      <alignment horizontal="center" vertical="center" wrapText="1"/>
    </xf>
    <xf numFmtId="0" fontId="66" fillId="3" borderId="9" xfId="13" applyFont="1" applyFill="1" applyBorder="1" applyAlignment="1">
      <alignment horizontal="center" vertical="center"/>
    </xf>
    <xf numFmtId="0" fontId="27" fillId="3" borderId="29" xfId="13" applyFont="1" applyFill="1" applyBorder="1" applyAlignment="1">
      <alignment horizontal="left" vertical="center"/>
    </xf>
    <xf numFmtId="0" fontId="68" fillId="8" borderId="34" xfId="0" applyFont="1" applyFill="1" applyBorder="1" applyAlignment="1">
      <alignment horizontal="center" vertical="top" wrapText="1"/>
    </xf>
    <xf numFmtId="0" fontId="68" fillId="8" borderId="34" xfId="0" applyFont="1" applyFill="1" applyBorder="1" applyAlignment="1">
      <alignment horizontal="center" vertical="top"/>
    </xf>
    <xf numFmtId="0" fontId="69" fillId="0" borderId="34" xfId="0" applyFont="1" applyBorder="1" applyAlignment="1">
      <alignment horizontal="center" vertical="top" wrapText="1"/>
    </xf>
    <xf numFmtId="0" fontId="70" fillId="8" borderId="0" xfId="0" applyFont="1" applyFill="1" applyBorder="1" applyAlignment="1">
      <alignment vertical="top"/>
    </xf>
    <xf numFmtId="0" fontId="0" fillId="0" borderId="0" xfId="0" applyFont="1" applyAlignment="1">
      <alignment vertical="top"/>
    </xf>
    <xf numFmtId="0" fontId="68" fillId="8" borderId="35" xfId="0" applyFont="1" applyFill="1" applyBorder="1" applyAlignment="1">
      <alignment horizontal="center" vertical="top"/>
    </xf>
    <xf numFmtId="0" fontId="69" fillId="0" borderId="36" xfId="0" applyFont="1" applyBorder="1" applyAlignment="1">
      <alignment horizontal="left" vertical="top" wrapText="1"/>
    </xf>
    <xf numFmtId="0" fontId="27" fillId="5" borderId="29" xfId="0" applyFont="1" applyFill="1" applyBorder="1"/>
    <xf numFmtId="0" fontId="5" fillId="0" borderId="0" xfId="8" applyAlignment="1">
      <alignment vertical="center"/>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0" xfId="0"/>
    <xf numFmtId="0" fontId="17" fillId="7" borderId="8" xfId="7" applyFont="1" applyFill="1" applyBorder="1" applyAlignment="1">
      <alignment horizontal="center" wrapText="1"/>
    </xf>
    <xf numFmtId="0" fontId="17" fillId="7" borderId="8" xfId="7" applyFont="1" applyFill="1" applyBorder="1" applyAlignment="1">
      <alignment horizontal="left"/>
    </xf>
    <xf numFmtId="0" fontId="10" fillId="7" borderId="8" xfId="7" applyFont="1" applyFill="1" applyBorder="1" applyAlignment="1">
      <alignment horizontal="center" wrapText="1"/>
    </xf>
    <xf numFmtId="0" fontId="17" fillId="7" borderId="8" xfId="7" applyNumberFormat="1" applyFont="1" applyFill="1" applyBorder="1" applyAlignment="1">
      <alignment horizontal="center" wrapText="1"/>
    </xf>
    <xf numFmtId="2" fontId="10" fillId="7" borderId="8" xfId="7" applyNumberFormat="1" applyFont="1" applyFill="1" applyBorder="1" applyAlignment="1">
      <alignment horizontal="center" wrapText="1"/>
    </xf>
    <xf numFmtId="0" fontId="73" fillId="7" borderId="0" xfId="8" applyFont="1" applyFill="1" applyAlignment="1"/>
    <xf numFmtId="0" fontId="74" fillId="3" borderId="0" xfId="13" applyFont="1" applyFill="1"/>
    <xf numFmtId="0" fontId="50" fillId="3" borderId="8" xfId="0" applyFont="1" applyFill="1" applyBorder="1" applyAlignment="1">
      <alignment horizontal="center" vertical="center"/>
    </xf>
    <xf numFmtId="0" fontId="50" fillId="3" borderId="8" xfId="0" applyFont="1" applyFill="1" applyBorder="1" applyAlignment="1">
      <alignment horizontal="center" vertical="center" wrapText="1"/>
    </xf>
    <xf numFmtId="0" fontId="49" fillId="3" borderId="8" xfId="0" applyFont="1" applyFill="1" applyBorder="1" applyAlignment="1">
      <alignment horizontal="center" vertical="center" wrapText="1"/>
    </xf>
    <xf numFmtId="0" fontId="49" fillId="3" borderId="37" xfId="13" applyFont="1" applyFill="1" applyBorder="1" applyAlignment="1">
      <alignment horizontal="center" vertical="center" wrapText="1"/>
    </xf>
    <xf numFmtId="0" fontId="12" fillId="3" borderId="29" xfId="0" applyFont="1" applyFill="1" applyBorder="1" applyAlignment="1">
      <alignment vertical="top" wrapText="1"/>
    </xf>
    <xf numFmtId="0" fontId="12" fillId="3" borderId="37" xfId="0" applyFont="1" applyFill="1" applyBorder="1" applyAlignment="1">
      <alignment vertical="top"/>
    </xf>
    <xf numFmtId="0" fontId="75" fillId="0" borderId="36" xfId="0" applyFont="1" applyBorder="1" applyAlignment="1">
      <alignment horizontal="left" vertical="top" wrapText="1"/>
    </xf>
    <xf numFmtId="0" fontId="71" fillId="8" borderId="34" xfId="0" applyFont="1" applyFill="1" applyBorder="1" applyAlignment="1">
      <alignment horizontal="center" vertical="top" wrapText="1"/>
    </xf>
    <xf numFmtId="0" fontId="71" fillId="8" borderId="34" xfId="0" applyFont="1" applyFill="1" applyBorder="1" applyAlignment="1">
      <alignment horizontal="center" vertical="top"/>
    </xf>
    <xf numFmtId="0" fontId="75" fillId="0" borderId="34" xfId="0" applyFont="1" applyBorder="1" applyAlignment="1">
      <alignment horizontal="center" vertical="top" wrapText="1"/>
    </xf>
    <xf numFmtId="0" fontId="71" fillId="8" borderId="35" xfId="0" applyFont="1" applyFill="1" applyBorder="1" applyAlignment="1">
      <alignment horizontal="center" vertical="top"/>
    </xf>
    <xf numFmtId="0" fontId="76" fillId="8" borderId="0" xfId="0" applyFont="1" applyFill="1" applyBorder="1" applyAlignment="1">
      <alignment vertical="top"/>
    </xf>
    <xf numFmtId="0" fontId="27" fillId="5" borderId="8" xfId="0" applyFont="1" applyFill="1" applyBorder="1"/>
    <xf numFmtId="0" fontId="77" fillId="0" borderId="10" xfId="0" applyFont="1" applyBorder="1" applyAlignment="1">
      <alignment horizontal="justify" vertical="top" wrapText="1"/>
    </xf>
    <xf numFmtId="0" fontId="77" fillId="0" borderId="8" xfId="0" applyFont="1" applyBorder="1" applyAlignment="1">
      <alignment horizontal="center" vertical="top" wrapText="1"/>
    </xf>
    <xf numFmtId="0" fontId="77" fillId="0" borderId="8" xfId="0" applyFont="1" applyBorder="1" applyAlignment="1">
      <alignment horizontal="center" vertical="top"/>
    </xf>
    <xf numFmtId="0" fontId="50" fillId="0" borderId="8" xfId="0" applyFont="1" applyBorder="1" applyAlignment="1">
      <alignment horizontal="center" vertical="top" wrapText="1"/>
    </xf>
    <xf numFmtId="0" fontId="77" fillId="7" borderId="10" xfId="0" applyFont="1" applyFill="1" applyBorder="1" applyAlignment="1">
      <alignment horizontal="justify" vertical="top" wrapText="1"/>
    </xf>
    <xf numFmtId="0" fontId="77" fillId="7" borderId="8" xfId="0" applyFont="1" applyFill="1" applyBorder="1" applyAlignment="1">
      <alignment horizontal="center" vertical="top" wrapText="1"/>
    </xf>
    <xf numFmtId="0" fontId="77" fillId="7" borderId="8" xfId="0" applyFont="1" applyFill="1" applyBorder="1" applyAlignment="1">
      <alignment horizontal="center" vertical="top"/>
    </xf>
    <xf numFmtId="0" fontId="50" fillId="7" borderId="8" xfId="0" applyFont="1" applyFill="1" applyBorder="1" applyAlignment="1">
      <alignment horizontal="center" vertical="top" wrapText="1"/>
    </xf>
    <xf numFmtId="0" fontId="12" fillId="7" borderId="8" xfId="0" applyFont="1" applyFill="1" applyBorder="1" applyAlignment="1">
      <alignment horizontal="center" vertical="top" wrapText="1"/>
    </xf>
    <xf numFmtId="0" fontId="53" fillId="7" borderId="9" xfId="0" applyFont="1" applyFill="1" applyBorder="1" applyAlignment="1">
      <alignment horizontal="center" vertical="top"/>
    </xf>
    <xf numFmtId="0" fontId="11" fillId="0" borderId="8" xfId="0" applyFont="1" applyBorder="1" applyAlignment="1">
      <alignment vertical="top" wrapText="1"/>
    </xf>
    <xf numFmtId="0" fontId="11" fillId="0" borderId="8" xfId="0" applyFont="1" applyBorder="1" applyAlignment="1">
      <alignment vertical="center" wrapText="1"/>
    </xf>
    <xf numFmtId="0" fontId="0" fillId="0" borderId="8" xfId="0" applyBorder="1" applyAlignment="1">
      <alignment vertical="center" wrapText="1"/>
    </xf>
    <xf numFmtId="0" fontId="11" fillId="0" borderId="8" xfId="0" applyFont="1" applyBorder="1" applyAlignment="1">
      <alignment horizontal="left" vertical="center" wrapText="1"/>
    </xf>
    <xf numFmtId="0" fontId="22" fillId="0" borderId="37" xfId="0" applyFont="1" applyBorder="1" applyAlignment="1">
      <alignment vertical="top"/>
    </xf>
    <xf numFmtId="0" fontId="0" fillId="3" borderId="8" xfId="0" applyFill="1" applyBorder="1" applyAlignment="1">
      <alignment horizontal="left" vertical="top" wrapText="1"/>
    </xf>
    <xf numFmtId="0" fontId="0" fillId="0" borderId="8" xfId="0" applyBorder="1" applyAlignment="1">
      <alignment horizontal="left" vertical="top" wrapText="1"/>
    </xf>
    <xf numFmtId="0" fontId="39" fillId="0" borderId="37" xfId="0" applyFont="1" applyBorder="1" applyAlignment="1">
      <alignment horizontal="center"/>
    </xf>
    <xf numFmtId="0" fontId="0" fillId="0" borderId="29" xfId="0" applyBorder="1" applyAlignment="1">
      <alignment vertical="top" wrapText="1"/>
    </xf>
    <xf numFmtId="165" fontId="0" fillId="0" borderId="37" xfId="0" applyNumberFormat="1" applyBorder="1" applyAlignment="1">
      <alignment horizontal="center" vertical="top"/>
    </xf>
    <xf numFmtId="165" fontId="16" fillId="0" borderId="37" xfId="0" applyNumberFormat="1" applyFont="1" applyBorder="1" applyAlignment="1">
      <alignment horizontal="center"/>
    </xf>
    <xf numFmtId="0" fontId="39" fillId="0" borderId="0" xfId="0" applyFont="1" applyAlignment="1">
      <alignment horizontal="center"/>
    </xf>
    <xf numFmtId="0" fontId="39" fillId="0" borderId="29" xfId="0" applyFont="1" applyBorder="1" applyAlignment="1">
      <alignment horizontal="center"/>
    </xf>
    <xf numFmtId="0" fontId="39" fillId="0" borderId="8" xfId="0" applyFont="1" applyBorder="1" applyAlignment="1">
      <alignment horizontal="center"/>
    </xf>
    <xf numFmtId="165" fontId="16" fillId="0" borderId="37" xfId="0" applyNumberFormat="1" applyFont="1" applyBorder="1" applyAlignment="1">
      <alignment horizontal="center" vertical="top"/>
    </xf>
    <xf numFmtId="0" fontId="11" fillId="0" borderId="29" xfId="0" applyFont="1" applyBorder="1" applyAlignment="1">
      <alignment vertical="top"/>
    </xf>
    <xf numFmtId="0" fontId="0" fillId="0" borderId="8" xfId="0" applyBorder="1" applyAlignment="1">
      <alignment vertical="top"/>
    </xf>
    <xf numFmtId="0" fontId="11" fillId="0" borderId="0" xfId="0" applyFont="1" applyAlignment="1">
      <alignment horizontal="left" vertical="top" wrapText="1"/>
    </xf>
    <xf numFmtId="165" fontId="11" fillId="5" borderId="37" xfId="0" applyNumberFormat="1" applyFont="1" applyFill="1" applyBorder="1" applyAlignment="1">
      <alignment horizontal="center" vertical="top"/>
    </xf>
    <xf numFmtId="0" fontId="79" fillId="0" borderId="37" xfId="0" applyFont="1" applyBorder="1" applyAlignment="1">
      <alignment horizontal="center"/>
    </xf>
    <xf numFmtId="0" fontId="16" fillId="3" borderId="0" xfId="0" applyFont="1" applyFill="1" applyAlignment="1">
      <alignment vertical="top"/>
    </xf>
    <xf numFmtId="0" fontId="16" fillId="0" borderId="0" xfId="0" applyFont="1"/>
    <xf numFmtId="0" fontId="16" fillId="0" borderId="29" xfId="0" applyFont="1" applyBorder="1" applyAlignment="1">
      <alignment horizontal="left" vertical="top" wrapText="1"/>
    </xf>
    <xf numFmtId="0" fontId="16" fillId="0" borderId="0" xfId="0" applyFont="1" applyAlignment="1">
      <alignment vertical="top"/>
    </xf>
    <xf numFmtId="0" fontId="16" fillId="3" borderId="29" xfId="0" applyFont="1" applyFill="1" applyBorder="1" applyAlignment="1">
      <alignment horizontal="left" vertical="top" wrapText="1"/>
    </xf>
    <xf numFmtId="0" fontId="79" fillId="0" borderId="0" xfId="0" applyFont="1" applyAlignment="1">
      <alignment horizontal="center"/>
    </xf>
    <xf numFmtId="0" fontId="18" fillId="0" borderId="29" xfId="0" applyFont="1" applyBorder="1" applyAlignment="1">
      <alignment vertical="top" wrapText="1"/>
    </xf>
    <xf numFmtId="0" fontId="18" fillId="0" borderId="8" xfId="0" applyFont="1" applyBorder="1" applyAlignment="1">
      <alignment vertical="top" wrapText="1"/>
    </xf>
    <xf numFmtId="0" fontId="16" fillId="0" borderId="13" xfId="0" applyFont="1" applyBorder="1" applyAlignment="1">
      <alignment vertical="top" wrapText="1"/>
    </xf>
    <xf numFmtId="0" fontId="16" fillId="3" borderId="0" xfId="0" applyFont="1" applyFill="1" applyAlignment="1">
      <alignment horizontal="left" vertical="top" wrapText="1"/>
    </xf>
    <xf numFmtId="0" fontId="18" fillId="0" borderId="8" xfId="0" applyFont="1" applyBorder="1" applyAlignment="1">
      <alignment horizontal="left" vertical="top" wrapText="1"/>
    </xf>
    <xf numFmtId="165" fontId="18" fillId="0" borderId="37" xfId="0" applyNumberFormat="1" applyFont="1" applyBorder="1" applyAlignment="1">
      <alignment horizontal="center"/>
    </xf>
    <xf numFmtId="0" fontId="17" fillId="3" borderId="10" xfId="7" applyFont="1" applyFill="1" applyBorder="1" applyAlignment="1">
      <alignment horizontal="left" wrapText="1"/>
    </xf>
    <xf numFmtId="0" fontId="0" fillId="0" borderId="0" xfId="0" applyAlignment="1">
      <alignment horizontal="left" wrapText="1"/>
    </xf>
    <xf numFmtId="0" fontId="12" fillId="0" borderId="6" xfId="8" applyFont="1" applyBorder="1" applyAlignment="1">
      <alignment horizontal="center" vertical="center" wrapText="1"/>
    </xf>
    <xf numFmtId="0" fontId="12" fillId="0" borderId="4" xfId="8" applyFont="1" applyBorder="1" applyAlignment="1">
      <alignment horizontal="center" vertical="center" wrapText="1"/>
    </xf>
    <xf numFmtId="0" fontId="16" fillId="0" borderId="6" xfId="0" applyFont="1" applyBorder="1" applyAlignment="1">
      <alignment horizontal="center" vertical="center" wrapText="1"/>
    </xf>
    <xf numFmtId="0" fontId="45"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wrapText="1"/>
    </xf>
    <xf numFmtId="0" fontId="16" fillId="0" borderId="0" xfId="0" applyFont="1" applyAlignment="1">
      <alignment wrapText="1"/>
    </xf>
    <xf numFmtId="0" fontId="13" fillId="0" borderId="29" xfId="8" applyFont="1" applyFill="1" applyBorder="1" applyAlignment="1">
      <alignment vertical="top" wrapText="1"/>
    </xf>
    <xf numFmtId="4" fontId="13" fillId="0" borderId="37" xfId="8" applyNumberFormat="1" applyFont="1" applyFill="1" applyBorder="1" applyAlignment="1">
      <alignment horizontal="center" vertical="top" wrapText="1"/>
    </xf>
    <xf numFmtId="0" fontId="13" fillId="3" borderId="29" xfId="8" applyFont="1" applyFill="1" applyBorder="1" applyAlignment="1">
      <alignment vertical="top" wrapText="1"/>
    </xf>
    <xf numFmtId="0" fontId="13" fillId="0" borderId="38" xfId="8" applyFont="1" applyFill="1" applyBorder="1" applyAlignment="1">
      <alignment horizontal="center" vertical="top" wrapText="1"/>
    </xf>
    <xf numFmtId="0" fontId="13" fillId="0" borderId="38" xfId="8" applyNumberFormat="1" applyFont="1" applyFill="1" applyBorder="1" applyAlignment="1">
      <alignment horizontal="center" vertical="top" wrapText="1"/>
    </xf>
    <xf numFmtId="4" fontId="13" fillId="0" borderId="39" xfId="8" applyNumberFormat="1" applyFont="1" applyFill="1" applyBorder="1" applyAlignment="1">
      <alignment horizontal="center" vertical="top" wrapText="1"/>
    </xf>
    <xf numFmtId="4" fontId="19" fillId="0" borderId="39" xfId="7" applyNumberFormat="1" applyFont="1" applyFill="1" applyBorder="1" applyAlignment="1">
      <alignment horizontal="center" vertical="top"/>
    </xf>
    <xf numFmtId="4" fontId="13" fillId="3" borderId="39" xfId="8" applyNumberFormat="1" applyFont="1" applyFill="1" applyBorder="1" applyAlignment="1">
      <alignment horizontal="center" vertical="top" wrapText="1"/>
    </xf>
    <xf numFmtId="4" fontId="19" fillId="3" borderId="39" xfId="7" applyNumberFormat="1" applyFont="1" applyFill="1" applyBorder="1" applyAlignment="1">
      <alignment horizontal="center" vertical="top"/>
    </xf>
    <xf numFmtId="4" fontId="20" fillId="3" borderId="39" xfId="7" applyNumberFormat="1" applyFont="1" applyFill="1" applyBorder="1" applyAlignment="1">
      <alignment horizontal="center" vertical="center" wrapText="1"/>
    </xf>
    <xf numFmtId="0" fontId="17" fillId="0" borderId="29" xfId="7" applyFont="1" applyFill="1" applyBorder="1" applyAlignment="1">
      <alignment horizontal="left" vertical="center" wrapText="1"/>
    </xf>
    <xf numFmtId="4" fontId="20" fillId="0" borderId="39" xfId="7" applyNumberFormat="1" applyFont="1" applyFill="1" applyBorder="1" applyAlignment="1">
      <alignment horizontal="center" vertical="center" wrapText="1"/>
    </xf>
    <xf numFmtId="0" fontId="13" fillId="2" borderId="29" xfId="8" applyFont="1" applyFill="1" applyBorder="1" applyAlignment="1">
      <alignment vertical="top" wrapText="1"/>
    </xf>
    <xf numFmtId="4" fontId="13" fillId="2" borderId="39" xfId="8" applyNumberFormat="1" applyFont="1" applyFill="1" applyBorder="1" applyAlignment="1">
      <alignment horizontal="center" vertical="top" wrapText="1"/>
    </xf>
    <xf numFmtId="0" fontId="17" fillId="0" borderId="33" xfId="7" applyFont="1" applyFill="1" applyBorder="1" applyAlignment="1">
      <alignment horizontal="left" vertical="center" wrapText="1"/>
    </xf>
    <xf numFmtId="0" fontId="17" fillId="3" borderId="29" xfId="7" applyFont="1" applyFill="1" applyBorder="1" applyAlignment="1">
      <alignment horizontal="left" vertical="center" wrapText="1"/>
    </xf>
    <xf numFmtId="0" fontId="23" fillId="0" borderId="39" xfId="7" applyFont="1" applyFill="1" applyBorder="1" applyAlignment="1">
      <alignment horizontal="center" vertical="center" wrapText="1"/>
    </xf>
    <xf numFmtId="2" fontId="16" fillId="3" borderId="38" xfId="7" applyNumberFormat="1" applyFont="1" applyFill="1" applyBorder="1" applyAlignment="1">
      <alignment horizontal="center" vertical="center" wrapText="1"/>
    </xf>
    <xf numFmtId="4" fontId="16" fillId="0" borderId="39" xfId="8" applyNumberFormat="1" applyFont="1" applyFill="1" applyBorder="1" applyAlignment="1">
      <alignment horizontal="center" vertical="top" wrapText="1"/>
    </xf>
    <xf numFmtId="0" fontId="17" fillId="7" borderId="29" xfId="7" applyFont="1" applyFill="1" applyBorder="1" applyAlignment="1">
      <alignment horizontal="left" wrapText="1"/>
    </xf>
    <xf numFmtId="4" fontId="72" fillId="7" borderId="39" xfId="7" applyNumberFormat="1" applyFont="1" applyFill="1" applyBorder="1" applyAlignment="1">
      <alignment horizontal="center" wrapText="1"/>
    </xf>
    <xf numFmtId="0" fontId="16" fillId="0" borderId="0" xfId="16" applyFont="1" applyAlignment="1">
      <alignment vertical="top" wrapText="1"/>
    </xf>
    <xf numFmtId="0" fontId="16" fillId="0" borderId="0" xfId="16" applyFont="1" applyAlignment="1">
      <alignment horizontal="center" vertical="top" wrapText="1"/>
    </xf>
    <xf numFmtId="0" fontId="52" fillId="0" borderId="0" xfId="16" applyFont="1"/>
    <xf numFmtId="0" fontId="42" fillId="0" borderId="0" xfId="16" applyFont="1" applyAlignment="1">
      <alignment horizontal="center" vertical="center" wrapText="1"/>
    </xf>
    <xf numFmtId="2" fontId="16" fillId="0" borderId="0" xfId="16" applyNumberFormat="1" applyFont="1" applyAlignment="1">
      <alignment vertical="top" wrapText="1"/>
    </xf>
    <xf numFmtId="3" fontId="16" fillId="0" borderId="0" xfId="16" applyNumberFormat="1" applyFont="1" applyAlignment="1">
      <alignment vertical="top" wrapText="1"/>
    </xf>
    <xf numFmtId="0" fontId="16" fillId="0" borderId="0" xfId="16" applyFont="1" applyAlignment="1">
      <alignment wrapText="1"/>
    </xf>
    <xf numFmtId="0" fontId="16" fillId="3" borderId="10" xfId="0" applyFont="1" applyFill="1" applyBorder="1" applyAlignment="1">
      <alignment vertical="top" wrapText="1"/>
    </xf>
    <xf numFmtId="3" fontId="16" fillId="3" borderId="39" xfId="0" applyNumberFormat="1" applyFont="1" applyFill="1" applyBorder="1" applyAlignment="1">
      <alignment vertical="top" wrapText="1"/>
    </xf>
    <xf numFmtId="3" fontId="18" fillId="3" borderId="39" xfId="11" applyNumberFormat="1" applyFont="1" applyFill="1" applyBorder="1" applyAlignment="1">
      <alignment horizontal="center" vertical="center" wrapText="1"/>
    </xf>
    <xf numFmtId="3" fontId="16" fillId="0" borderId="39" xfId="0" applyNumberFormat="1" applyFont="1" applyBorder="1" applyAlignment="1">
      <alignment vertical="top" wrapText="1"/>
    </xf>
    <xf numFmtId="0" fontId="16" fillId="0" borderId="33" xfId="0" applyFont="1" applyBorder="1" applyAlignment="1">
      <alignment vertical="top" wrapText="1"/>
    </xf>
    <xf numFmtId="0" fontId="17" fillId="0" borderId="10" xfId="7" applyFont="1" applyBorder="1" applyAlignment="1">
      <alignment horizontal="left" wrapText="1"/>
    </xf>
    <xf numFmtId="0" fontId="16" fillId="0" borderId="39" xfId="11" applyFont="1" applyBorder="1" applyAlignment="1">
      <alignment horizontal="center" vertical="center" wrapText="1"/>
    </xf>
    <xf numFmtId="0" fontId="57" fillId="0" borderId="0" xfId="16" applyFont="1" applyAlignment="1">
      <alignment wrapText="1"/>
    </xf>
    <xf numFmtId="0" fontId="17" fillId="6" borderId="10" xfId="7" applyFont="1" applyFill="1" applyBorder="1" applyAlignment="1">
      <alignment horizontal="left" wrapText="1"/>
    </xf>
    <xf numFmtId="3" fontId="11" fillId="6" borderId="39" xfId="11" applyNumberFormat="1" applyFont="1" applyFill="1" applyBorder="1" applyAlignment="1">
      <alignment horizontal="center" vertical="center" wrapText="1"/>
    </xf>
    <xf numFmtId="0" fontId="16" fillId="0" borderId="0" xfId="16" applyFont="1" applyAlignment="1">
      <alignment horizontal="center" wrapText="1"/>
    </xf>
    <xf numFmtId="0" fontId="16" fillId="0" borderId="0" xfId="16" applyFont="1" applyAlignment="1">
      <alignment horizontal="center"/>
    </xf>
    <xf numFmtId="2" fontId="16" fillId="0" borderId="0" xfId="16" applyNumberFormat="1" applyFont="1"/>
    <xf numFmtId="3" fontId="16" fillId="0" borderId="0" xfId="16" applyNumberFormat="1" applyFont="1" applyAlignment="1">
      <alignment wrapText="1"/>
    </xf>
    <xf numFmtId="0" fontId="1" fillId="0" borderId="0" xfId="16"/>
    <xf numFmtId="0" fontId="17" fillId="3" borderId="29" xfId="7" applyFont="1" applyFill="1" applyBorder="1" applyAlignment="1">
      <alignment horizontal="left" wrapText="1"/>
    </xf>
    <xf numFmtId="0" fontId="17" fillId="3" borderId="8" xfId="7" applyFont="1" applyFill="1" applyBorder="1" applyAlignment="1">
      <alignment horizontal="left" wrapTex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1" fillId="0" borderId="0" xfId="8" applyFont="1" applyFill="1" applyBorder="1" applyAlignment="1">
      <alignment horizontal="center"/>
    </xf>
    <xf numFmtId="0" fontId="21" fillId="0" borderId="0" xfId="8" applyFont="1" applyFill="1" applyBorder="1" applyAlignment="1">
      <alignment horizontal="center" vertical="center"/>
    </xf>
    <xf numFmtId="3" fontId="13" fillId="0" borderId="26" xfId="8" applyNumberFormat="1" applyFont="1" applyBorder="1" applyAlignment="1">
      <alignment horizontal="center" vertical="center" wrapText="1"/>
    </xf>
    <xf numFmtId="3" fontId="13" fillId="0" borderId="27" xfId="8" applyNumberFormat="1" applyFont="1" applyBorder="1" applyAlignment="1">
      <alignment horizontal="center" vertical="center" wrapText="1"/>
    </xf>
    <xf numFmtId="0" fontId="12" fillId="0" borderId="6" xfId="8" applyFont="1" applyBorder="1" applyAlignment="1">
      <alignment horizontal="center" vertical="center" wrapText="1"/>
    </xf>
    <xf numFmtId="0" fontId="12" fillId="0" borderId="20" xfId="8" applyFont="1" applyBorder="1" applyAlignment="1">
      <alignment horizontal="center" vertical="center" wrapText="1"/>
    </xf>
    <xf numFmtId="0" fontId="37" fillId="0" borderId="0" xfId="8" applyFont="1" applyBorder="1" applyAlignment="1">
      <alignment horizontal="center" vertical="center" wrapText="1"/>
    </xf>
    <xf numFmtId="0" fontId="67" fillId="0" borderId="0" xfId="8" applyFont="1" applyBorder="1" applyAlignment="1">
      <alignment horizontal="center" vertical="center" wrapText="1"/>
    </xf>
    <xf numFmtId="0" fontId="54" fillId="0" borderId="0" xfId="7" applyFont="1" applyAlignment="1">
      <alignment horizontal="center" vertical="center"/>
    </xf>
    <xf numFmtId="0" fontId="0" fillId="0" borderId="0" xfId="0" applyAlignment="1">
      <alignment horizontal="left" wrapText="1"/>
    </xf>
    <xf numFmtId="49" fontId="11" fillId="0" borderId="21" xfId="0" applyNumberFormat="1" applyFont="1" applyBorder="1" applyAlignment="1">
      <alignment horizontal="center" wrapText="1"/>
    </xf>
    <xf numFmtId="0" fontId="12" fillId="0" borderId="5" xfId="8" applyFont="1" applyBorder="1" applyAlignment="1">
      <alignment horizontal="center" vertical="center" wrapText="1"/>
    </xf>
    <xf numFmtId="0" fontId="12" fillId="0" borderId="22" xfId="8" applyFont="1" applyBorder="1" applyAlignment="1">
      <alignment horizontal="center" vertical="center" wrapText="1"/>
    </xf>
    <xf numFmtId="0" fontId="12" fillId="0" borderId="4" xfId="8" applyFont="1" applyBorder="1" applyAlignment="1">
      <alignment horizontal="center" vertical="center" wrapText="1"/>
    </xf>
    <xf numFmtId="0" fontId="12" fillId="0" borderId="23" xfId="8" applyFont="1" applyBorder="1" applyAlignment="1">
      <alignment horizontal="center" vertical="center" wrapText="1"/>
    </xf>
    <xf numFmtId="0" fontId="12" fillId="0" borderId="24" xfId="8" applyFont="1" applyBorder="1" applyAlignment="1">
      <alignment horizontal="center" vertical="center" wrapText="1"/>
    </xf>
    <xf numFmtId="0" fontId="12" fillId="0" borderId="25" xfId="8" applyFont="1" applyBorder="1" applyAlignment="1">
      <alignment horizontal="center" vertical="center" wrapText="1"/>
    </xf>
    <xf numFmtId="0" fontId="12" fillId="0" borderId="21" xfId="8" applyFont="1" applyBorder="1" applyAlignment="1">
      <alignment horizontal="center" vertical="center" wrapText="1"/>
    </xf>
    <xf numFmtId="0" fontId="12" fillId="0" borderId="4" xfId="8" applyFont="1" applyFill="1" applyBorder="1" applyAlignment="1">
      <alignment horizontal="center" vertical="center" wrapText="1"/>
    </xf>
    <xf numFmtId="0" fontId="12" fillId="0" borderId="23" xfId="8" applyFont="1" applyFill="1" applyBorder="1" applyAlignment="1">
      <alignment horizontal="center" vertical="center" wrapText="1"/>
    </xf>
    <xf numFmtId="0" fontId="12" fillId="0" borderId="4" xfId="8" applyNumberFormat="1" applyFont="1" applyBorder="1" applyAlignment="1">
      <alignment horizontal="center" vertical="center" wrapText="1"/>
    </xf>
    <xf numFmtId="0" fontId="12" fillId="0" borderId="23" xfId="8" applyNumberFormat="1" applyFont="1" applyBorder="1" applyAlignment="1">
      <alignment horizontal="center" vertical="center" wrapText="1"/>
    </xf>
    <xf numFmtId="0" fontId="46" fillId="3" borderId="0" xfId="0" applyFont="1" applyFill="1" applyAlignment="1">
      <alignment horizontal="center" vertical="center" wrapText="1"/>
    </xf>
    <xf numFmtId="0" fontId="64" fillId="0" borderId="0" xfId="0" applyFont="1" applyAlignment="1">
      <alignment horizontal="center" vertical="center" wrapText="1"/>
    </xf>
    <xf numFmtId="0" fontId="43" fillId="0" borderId="0" xfId="16" applyFont="1" applyAlignment="1">
      <alignment horizontal="center" vertical="center" wrapText="1"/>
    </xf>
    <xf numFmtId="0" fontId="11" fillId="6" borderId="8" xfId="11" applyFont="1" applyFill="1" applyBorder="1" applyAlignment="1">
      <alignment horizontal="left" vertical="center" wrapText="1"/>
    </xf>
    <xf numFmtId="0" fontId="16" fillId="0" borderId="0" xfId="16" applyFont="1" applyAlignment="1">
      <alignment horizontal="left" wrapText="1"/>
    </xf>
    <xf numFmtId="0" fontId="45"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20" xfId="0" applyFont="1" applyBorder="1" applyAlignment="1">
      <alignment horizontal="center" vertical="center" wrapText="1"/>
    </xf>
    <xf numFmtId="0" fontId="4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1" xfId="0"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0" fontId="37" fillId="0" borderId="0" xfId="12" applyFont="1" applyAlignment="1">
      <alignment horizontal="center" vertical="center" wrapText="1"/>
    </xf>
    <xf numFmtId="0" fontId="37" fillId="0" borderId="25" xfId="12" applyFont="1" applyBorder="1" applyAlignment="1">
      <alignment horizontal="center" vertical="center" wrapText="1"/>
    </xf>
    <xf numFmtId="49" fontId="39" fillId="0" borderId="21" xfId="0" applyNumberFormat="1" applyFont="1" applyBorder="1" applyAlignment="1">
      <alignment horizontal="center" wrapText="1"/>
    </xf>
    <xf numFmtId="0" fontId="39" fillId="0" borderId="0" xfId="12" applyFont="1" applyAlignment="1">
      <alignment horizontal="center" vertical="center" wrapText="1"/>
    </xf>
    <xf numFmtId="0" fontId="27" fillId="0" borderId="0" xfId="0" applyFont="1" applyAlignment="1">
      <alignment horizontal="center" vertical="center" wrapText="1"/>
    </xf>
    <xf numFmtId="0" fontId="39" fillId="3" borderId="0" xfId="13" applyFont="1" applyFill="1" applyBorder="1" applyAlignment="1">
      <alignment horizontal="center" vertical="center" wrapText="1"/>
    </xf>
    <xf numFmtId="0" fontId="49" fillId="3" borderId="0" xfId="13" applyFont="1" applyFill="1" applyBorder="1" applyAlignment="1">
      <alignment horizontal="center" vertical="center" wrapText="1"/>
    </xf>
    <xf numFmtId="0" fontId="16" fillId="0" borderId="0" xfId="8" applyFont="1" applyAlignment="1">
      <alignment horizontal="left" wrapText="1"/>
    </xf>
    <xf numFmtId="0" fontId="10" fillId="0" borderId="0" xfId="12" applyAlignment="1">
      <alignment horizontal="center" vertical="top"/>
    </xf>
    <xf numFmtId="0" fontId="50" fillId="3" borderId="8" xfId="13" applyFont="1" applyFill="1" applyBorder="1" applyAlignment="1">
      <alignment horizontal="center" vertical="center" wrapText="1"/>
    </xf>
    <xf numFmtId="0" fontId="27" fillId="3" borderId="28" xfId="13" applyFont="1" applyFill="1" applyBorder="1" applyAlignment="1">
      <alignment horizontal="center" vertical="center" wrapText="1"/>
    </xf>
    <xf numFmtId="0" fontId="50" fillId="0" borderId="0" xfId="13" applyFont="1" applyAlignment="1">
      <alignment horizontal="center" vertical="center" wrapText="1"/>
    </xf>
    <xf numFmtId="0" fontId="27" fillId="5" borderId="8" xfId="0" applyFont="1" applyFill="1" applyBorder="1" applyAlignment="1">
      <alignment horizontal="center"/>
    </xf>
    <xf numFmtId="49" fontId="52" fillId="0" borderId="0" xfId="12" applyNumberFormat="1" applyFont="1" applyAlignment="1">
      <alignment horizontal="center" vertical="center" wrapText="1"/>
    </xf>
    <xf numFmtId="0" fontId="53" fillId="3" borderId="0" xfId="12" applyFont="1" applyFill="1" applyAlignment="1">
      <alignment horizontal="center" vertical="center"/>
    </xf>
    <xf numFmtId="0" fontId="54" fillId="0" borderId="0" xfId="14" applyFont="1" applyAlignment="1">
      <alignment horizontal="center" vertical="center"/>
    </xf>
    <xf numFmtId="0" fontId="11" fillId="5" borderId="8" xfId="0" applyFont="1" applyFill="1" applyBorder="1" applyAlignment="1">
      <alignment horizontal="left"/>
    </xf>
    <xf numFmtId="0" fontId="11" fillId="0" borderId="8" xfId="0" applyFont="1" applyBorder="1" applyAlignment="1">
      <alignment vertical="top" wrapText="1"/>
    </xf>
    <xf numFmtId="0" fontId="0" fillId="0" borderId="8" xfId="0" applyBorder="1" applyAlignment="1">
      <alignment vertical="top" wrapText="1"/>
    </xf>
    <xf numFmtId="0" fontId="11" fillId="0" borderId="8"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top" wrapText="1"/>
    </xf>
    <xf numFmtId="0" fontId="11" fillId="0" borderId="0" xfId="0" applyFont="1" applyAlignment="1">
      <alignment horizontal="left" vertical="center" wrapText="1"/>
    </xf>
    <xf numFmtId="0" fontId="40" fillId="0" borderId="0" xfId="0" applyFont="1" applyAlignment="1">
      <alignment horizontal="center" vertical="center" wrapText="1"/>
    </xf>
    <xf numFmtId="0" fontId="11" fillId="0" borderId="8" xfId="0" applyFont="1" applyBorder="1" applyAlignment="1">
      <alignment vertical="top"/>
    </xf>
    <xf numFmtId="0" fontId="11" fillId="0" borderId="8" xfId="0" applyFont="1" applyBorder="1" applyAlignment="1">
      <alignment vertical="center" wrapText="1"/>
    </xf>
    <xf numFmtId="0" fontId="0" fillId="0" borderId="8" xfId="0" applyBorder="1" applyAlignment="1">
      <alignment vertical="center" wrapText="1"/>
    </xf>
    <xf numFmtId="0" fontId="39" fillId="0" borderId="12" xfId="0" applyFont="1" applyBorder="1" applyAlignment="1">
      <alignment horizontal="center"/>
    </xf>
    <xf numFmtId="0" fontId="39" fillId="0" borderId="17" xfId="0" applyFont="1" applyBorder="1" applyAlignment="1">
      <alignment horizontal="center"/>
    </xf>
    <xf numFmtId="0" fontId="11" fillId="0" borderId="29" xfId="0" applyFont="1" applyBorder="1" applyAlignment="1">
      <alignment horizontal="left" vertical="top" wrapText="1"/>
    </xf>
    <xf numFmtId="0" fontId="39" fillId="0" borderId="8" xfId="0" applyFont="1" applyBorder="1" applyAlignment="1">
      <alignment horizontal="center"/>
    </xf>
    <xf numFmtId="0" fontId="37" fillId="0" borderId="0" xfId="0" applyFont="1" applyAlignment="1">
      <alignment horizontal="center" vertic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left" vertical="center" wrapText="1"/>
    </xf>
    <xf numFmtId="49" fontId="35" fillId="0" borderId="21" xfId="0" applyNumberFormat="1" applyFont="1" applyBorder="1" applyAlignment="1">
      <alignment horizontal="center" wrapText="1"/>
    </xf>
    <xf numFmtId="0" fontId="37"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11" fillId="0" borderId="0" xfId="0" applyFont="1" applyBorder="1" applyAlignment="1">
      <alignment horizontal="center"/>
    </xf>
    <xf numFmtId="0" fontId="16" fillId="0" borderId="17" xfId="8" applyFont="1" applyBorder="1" applyAlignment="1">
      <alignment horizontal="left" wrapText="1"/>
    </xf>
    <xf numFmtId="0" fontId="47" fillId="0" borderId="0" xfId="0" applyFont="1" applyAlignment="1">
      <alignment horizontal="left" wrapText="1"/>
    </xf>
    <xf numFmtId="0" fontId="46" fillId="0" borderId="0" xfId="0" applyFont="1" applyAlignment="1">
      <alignment horizontal="center" wrapText="1"/>
    </xf>
    <xf numFmtId="0" fontId="12" fillId="0" borderId="0" xfId="0" applyFont="1" applyAlignment="1">
      <alignment horizontal="center" vertical="center"/>
    </xf>
    <xf numFmtId="0" fontId="13" fillId="3" borderId="31"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7" fillId="3" borderId="0" xfId="0" applyFont="1" applyFill="1" applyAlignment="1">
      <alignment horizontal="center" vertical="center" wrapText="1"/>
    </xf>
    <xf numFmtId="0" fontId="10" fillId="3" borderId="0" xfId="0" applyFont="1" applyFill="1" applyAlignment="1">
      <alignment horizontal="center" vertical="center" wrapText="1"/>
    </xf>
    <xf numFmtId="0" fontId="16" fillId="0" borderId="0" xfId="0" applyFont="1" applyAlignment="1">
      <alignment horizontal="left" wrapText="1"/>
    </xf>
    <xf numFmtId="0" fontId="17" fillId="3" borderId="0" xfId="0" applyFont="1" applyFill="1" applyAlignment="1">
      <alignment horizontal="center" vertical="top" wrapText="1"/>
    </xf>
    <xf numFmtId="0" fontId="10" fillId="3" borderId="0" xfId="0" applyFont="1" applyFill="1" applyAlignment="1">
      <alignment horizontal="center" vertical="top" wrapText="1"/>
    </xf>
    <xf numFmtId="0" fontId="27" fillId="0" borderId="0" xfId="0" applyFont="1" applyAlignment="1">
      <alignment horizontal="center" wrapText="1"/>
    </xf>
  </cellXfs>
  <cellStyles count="17">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2" xfId="5"/>
    <cellStyle name="Звичайний 2 2" xfId="10"/>
    <cellStyle name="Звичайний 2 2 2" xfId="16"/>
    <cellStyle name="Звичайний 3" xfId="6"/>
    <cellStyle name="Обычный" xfId="0" builtinId="0"/>
    <cellStyle name="Обычный 2" xfId="14"/>
    <cellStyle name="Обычный_Kalend_plan_FST_Ukr_na_2015_на_затвердж_Мін_без_коштів(1)" xfId="7"/>
    <cellStyle name="Обычный_Календарі+розрах Спартак." xfId="13"/>
    <cellStyle name="Обычный_Календарний план  2017 Спартак 3" xfId="12"/>
    <cellStyle name="Обычный_ФСТ Україна 2017 р." xfId="8"/>
    <cellStyle name="Обычный_Школа Україна_2" xfId="9"/>
    <cellStyle name="Обычный_Школа Україна_5" xfId="11"/>
    <cellStyle name="Фінансовий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289560</xdr:colOff>
      <xdr:row>9</xdr:row>
      <xdr:rowOff>0</xdr:rowOff>
    </xdr:from>
    <xdr:ext cx="76200" cy="198120"/>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7780020" y="23164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78002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9</xdr:row>
      <xdr:rowOff>0</xdr:rowOff>
    </xdr:from>
    <xdr:ext cx="76200" cy="198120"/>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7780020" y="23164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304800</xdr:colOff>
      <xdr:row>24</xdr:row>
      <xdr:rowOff>0</xdr:rowOff>
    </xdr:from>
    <xdr:ext cx="85725" cy="200025"/>
    <xdr:sp macro="" textlink="">
      <xdr:nvSpPr>
        <xdr:cNvPr id="5" name="Shape 4">
          <a:extLst>
            <a:ext uri="{FF2B5EF4-FFF2-40B4-BE49-F238E27FC236}">
              <a16:creationId xmlns:a16="http://schemas.microsoft.com/office/drawing/2014/main" id="{00000000-0008-0000-0000-000006000000}"/>
            </a:ext>
          </a:extLst>
        </xdr:cNvPr>
        <xdr:cNvSpPr txBox="1"/>
      </xdr:nvSpPr>
      <xdr:spPr>
        <a:xfrm>
          <a:off x="7795260" y="8818245"/>
          <a:ext cx="8572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304800</xdr:colOff>
      <xdr:row>13</xdr:row>
      <xdr:rowOff>238125</xdr:rowOff>
    </xdr:from>
    <xdr:ext cx="85725" cy="200025"/>
    <xdr:sp macro="" textlink="">
      <xdr:nvSpPr>
        <xdr:cNvPr id="6" name="Shape 4">
          <a:extLst>
            <a:ext uri="{FF2B5EF4-FFF2-40B4-BE49-F238E27FC236}">
              <a16:creationId xmlns:a16="http://schemas.microsoft.com/office/drawing/2014/main" id="{00000000-0008-0000-0000-000006000000}"/>
            </a:ext>
          </a:extLst>
        </xdr:cNvPr>
        <xdr:cNvSpPr txBox="1"/>
      </xdr:nvSpPr>
      <xdr:spPr>
        <a:xfrm>
          <a:off x="7795260" y="8818245"/>
          <a:ext cx="8572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289560</xdr:colOff>
      <xdr:row>8</xdr:row>
      <xdr:rowOff>0</xdr:rowOff>
    </xdr:from>
    <xdr:ext cx="76200" cy="198120"/>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924800" y="21336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792480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297180</xdr:colOff>
      <xdr:row>5</xdr:row>
      <xdr:rowOff>0</xdr:rowOff>
    </xdr:from>
    <xdr:to>
      <xdr:col>9</xdr:col>
      <xdr:colOff>373380</xdr:colOff>
      <xdr:row>5</xdr:row>
      <xdr:rowOff>198120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8435340" y="10591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285750</xdr:colOff>
      <xdr:row>4</xdr:row>
      <xdr:rowOff>0</xdr:rowOff>
    </xdr:from>
    <xdr:ext cx="76200" cy="200025"/>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8058150" y="942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285750</xdr:colOff>
      <xdr:row>79</xdr:row>
      <xdr:rowOff>0</xdr:rowOff>
    </xdr:from>
    <xdr:ext cx="76200" cy="209550"/>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34525" y="22679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285750</xdr:colOff>
      <xdr:row>79</xdr:row>
      <xdr:rowOff>0</xdr:rowOff>
    </xdr:from>
    <xdr:to>
      <xdr:col>12</xdr:col>
      <xdr:colOff>358366</xdr:colOff>
      <xdr:row>80</xdr:row>
      <xdr:rowOff>16451</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9534525" y="6467475"/>
          <a:ext cx="72616" cy="164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289560</xdr:colOff>
      <xdr:row>39</xdr:row>
      <xdr:rowOff>0</xdr:rowOff>
    </xdr:from>
    <xdr:to>
      <xdr:col>10</xdr:col>
      <xdr:colOff>365760</xdr:colOff>
      <xdr:row>39</xdr:row>
      <xdr:rowOff>167640</xdr:rowOff>
    </xdr:to>
    <xdr:sp macro="" textlink="">
      <xdr:nvSpPr>
        <xdr:cNvPr id="5" name="Text Box 1"/>
        <xdr:cNvSpPr txBox="1">
          <a:spLocks noChangeArrowheads="1"/>
        </xdr:cNvSpPr>
      </xdr:nvSpPr>
      <xdr:spPr bwMode="auto">
        <a:xfrm>
          <a:off x="9380220" y="56997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289560</xdr:colOff>
      <xdr:row>23</xdr:row>
      <xdr:rowOff>0</xdr:rowOff>
    </xdr:from>
    <xdr:to>
      <xdr:col>10</xdr:col>
      <xdr:colOff>365760</xdr:colOff>
      <xdr:row>24</xdr:row>
      <xdr:rowOff>1386</xdr:rowOff>
    </xdr:to>
    <xdr:sp macro="" textlink="">
      <xdr:nvSpPr>
        <xdr:cNvPr id="6" name="Text Box 1"/>
        <xdr:cNvSpPr txBox="1">
          <a:spLocks noChangeArrowheads="1"/>
        </xdr:cNvSpPr>
      </xdr:nvSpPr>
      <xdr:spPr bwMode="auto">
        <a:xfrm>
          <a:off x="9380220" y="553212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289560</xdr:colOff>
      <xdr:row>31</xdr:row>
      <xdr:rowOff>0</xdr:rowOff>
    </xdr:from>
    <xdr:ext cx="76200" cy="167640"/>
    <xdr:sp macro="" textlink="">
      <xdr:nvSpPr>
        <xdr:cNvPr id="7" name="Text Box 1"/>
        <xdr:cNvSpPr txBox="1">
          <a:spLocks noChangeArrowheads="1"/>
        </xdr:cNvSpPr>
      </xdr:nvSpPr>
      <xdr:spPr bwMode="auto">
        <a:xfrm>
          <a:off x="8768542" y="730134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289560</xdr:colOff>
      <xdr:row>24</xdr:row>
      <xdr:rowOff>0</xdr:rowOff>
    </xdr:from>
    <xdr:ext cx="76200" cy="167640"/>
    <xdr:sp macro="" textlink="">
      <xdr:nvSpPr>
        <xdr:cNvPr id="8" name="Text Box 1"/>
        <xdr:cNvSpPr txBox="1">
          <a:spLocks noChangeArrowheads="1"/>
        </xdr:cNvSpPr>
      </xdr:nvSpPr>
      <xdr:spPr bwMode="auto">
        <a:xfrm>
          <a:off x="8768542" y="713509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45720</xdr:colOff>
          <xdr:row>37</xdr:row>
          <xdr:rowOff>0</xdr:rowOff>
        </xdr:from>
        <xdr:to>
          <xdr:col>26</xdr:col>
          <xdr:colOff>480060</xdr:colOff>
          <xdr:row>37</xdr:row>
          <xdr:rowOff>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36</xdr:row>
          <xdr:rowOff>449580</xdr:rowOff>
        </xdr:from>
        <xdr:to>
          <xdr:col>26</xdr:col>
          <xdr:colOff>480060</xdr:colOff>
          <xdr:row>36</xdr:row>
          <xdr:rowOff>449580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144"/>
  <sheetViews>
    <sheetView view="pageBreakPreview" zoomScale="110" zoomScaleNormal="100" zoomScaleSheetLayoutView="110" workbookViewId="0">
      <selection activeCell="A3" sqref="A3:N3"/>
    </sheetView>
  </sheetViews>
  <sheetFormatPr defaultColWidth="9.109375" defaultRowHeight="14.4"/>
  <cols>
    <col min="1" max="1" width="38.21875" style="1" customWidth="1"/>
    <col min="2" max="2" width="11.109375" style="1" customWidth="1"/>
    <col min="3" max="3" width="4.5546875" style="1" customWidth="1"/>
    <col min="4" max="4" width="15.88671875" style="1" customWidth="1"/>
    <col min="5" max="5" width="16.5546875" style="1" customWidth="1"/>
    <col min="6" max="6" width="6.6640625" style="1" customWidth="1"/>
    <col min="7" max="7" width="6.109375" style="1" customWidth="1"/>
    <col min="8" max="8" width="4.6640625" style="1" customWidth="1"/>
    <col min="9" max="9" width="6.33203125" style="1" customWidth="1"/>
    <col min="10" max="10" width="6.6640625" style="1" customWidth="1"/>
    <col min="11" max="11" width="4.88671875" style="1" customWidth="1"/>
    <col min="12" max="12" width="7.33203125" style="1" customWidth="1"/>
    <col min="13" max="13" width="7.88671875" style="1" customWidth="1"/>
    <col min="14" max="14" width="7.6640625" style="1" hidden="1" customWidth="1"/>
    <col min="15" max="15" width="10" style="1" customWidth="1"/>
    <col min="16" max="16384" width="9.109375" style="1"/>
  </cols>
  <sheetData>
    <row r="1" spans="1:15" s="469" customFormat="1" ht="17.25" customHeight="1">
      <c r="K1" s="397" t="s">
        <v>113</v>
      </c>
      <c r="L1" s="397"/>
      <c r="M1" s="397"/>
      <c r="N1" s="397"/>
    </row>
    <row r="2" spans="1:15" s="469" customFormat="1" ht="26.25" customHeight="1">
      <c r="B2" s="145"/>
      <c r="C2" s="145"/>
      <c r="E2" s="461"/>
      <c r="F2" s="145"/>
      <c r="G2" s="145"/>
      <c r="H2" s="145"/>
      <c r="I2" s="145"/>
      <c r="J2" s="145"/>
      <c r="K2" s="527" t="s">
        <v>602</v>
      </c>
      <c r="L2" s="527"/>
      <c r="M2" s="527"/>
      <c r="N2" s="527"/>
      <c r="O2" s="527"/>
    </row>
    <row r="3" spans="1:15" s="144" customFormat="1" ht="18" customHeight="1" thickBot="1">
      <c r="A3" s="528" t="s">
        <v>416</v>
      </c>
      <c r="B3" s="528"/>
      <c r="C3" s="528"/>
      <c r="D3" s="528"/>
      <c r="E3" s="528"/>
      <c r="F3" s="528"/>
      <c r="G3" s="528"/>
      <c r="H3" s="528"/>
      <c r="I3" s="528"/>
      <c r="J3" s="528"/>
      <c r="K3" s="528"/>
      <c r="L3" s="528"/>
      <c r="M3" s="528"/>
      <c r="N3" s="528"/>
    </row>
    <row r="4" spans="1:15" ht="15" thickBot="1">
      <c r="A4" s="529" t="s">
        <v>0</v>
      </c>
      <c r="B4" s="531" t="s">
        <v>1</v>
      </c>
      <c r="C4" s="529" t="s">
        <v>2</v>
      </c>
      <c r="D4" s="2" t="s">
        <v>3</v>
      </c>
      <c r="E4" s="463" t="s">
        <v>4</v>
      </c>
      <c r="F4" s="522" t="s">
        <v>5</v>
      </c>
      <c r="G4" s="533"/>
      <c r="H4" s="533"/>
      <c r="I4" s="533"/>
      <c r="J4" s="523"/>
      <c r="K4" s="534" t="s">
        <v>6</v>
      </c>
      <c r="L4" s="536" t="s">
        <v>7</v>
      </c>
      <c r="M4" s="538" t="s">
        <v>8</v>
      </c>
      <c r="N4" s="538" t="s">
        <v>9</v>
      </c>
      <c r="O4" s="520" t="s">
        <v>10</v>
      </c>
    </row>
    <row r="5" spans="1:15" ht="29.25" customHeight="1" thickBot="1">
      <c r="A5" s="530"/>
      <c r="B5" s="532"/>
      <c r="C5" s="530"/>
      <c r="D5" s="522" t="s">
        <v>11</v>
      </c>
      <c r="E5" s="523"/>
      <c r="F5" s="3" t="s">
        <v>12</v>
      </c>
      <c r="G5" s="3" t="s">
        <v>13</v>
      </c>
      <c r="H5" s="462" t="s">
        <v>14</v>
      </c>
      <c r="I5" s="3" t="s">
        <v>15</v>
      </c>
      <c r="J5" s="3" t="s">
        <v>16</v>
      </c>
      <c r="K5" s="535"/>
      <c r="L5" s="537"/>
      <c r="M5" s="539"/>
      <c r="N5" s="539"/>
      <c r="O5" s="521"/>
    </row>
    <row r="6" spans="1:15" ht="8.25" customHeight="1">
      <c r="A6" s="4"/>
      <c r="B6" s="4"/>
      <c r="C6" s="5"/>
      <c r="D6" s="6"/>
      <c r="E6" s="5"/>
      <c r="F6" s="7"/>
      <c r="G6" s="7"/>
      <c r="H6" s="7"/>
      <c r="I6" s="7"/>
      <c r="J6" s="7"/>
      <c r="K6" s="7"/>
      <c r="L6" s="7"/>
      <c r="M6" s="7"/>
      <c r="N6" s="8"/>
      <c r="O6" s="7"/>
    </row>
    <row r="7" spans="1:15" ht="70.2" customHeight="1">
      <c r="A7" s="524" t="s">
        <v>603</v>
      </c>
      <c r="B7" s="525"/>
      <c r="C7" s="525"/>
      <c r="D7" s="525"/>
      <c r="E7" s="525"/>
      <c r="F7" s="525"/>
      <c r="G7" s="525"/>
      <c r="H7" s="525"/>
      <c r="I7" s="525"/>
      <c r="J7" s="525"/>
      <c r="K7" s="525"/>
      <c r="L7" s="525"/>
      <c r="M7" s="525"/>
      <c r="N7" s="525"/>
      <c r="O7" s="525"/>
    </row>
    <row r="8" spans="1:15" ht="1.8" customHeight="1">
      <c r="A8" s="9"/>
      <c r="B8" s="9"/>
      <c r="C8" s="9"/>
      <c r="D8" s="9"/>
      <c r="E8" s="9"/>
      <c r="F8" s="10"/>
      <c r="G8" s="10"/>
      <c r="H8" s="10"/>
      <c r="I8" s="10"/>
      <c r="J8" s="10"/>
      <c r="K8" s="10"/>
      <c r="L8" s="10"/>
      <c r="M8" s="10"/>
      <c r="N8" s="10"/>
      <c r="O8" s="10"/>
    </row>
    <row r="9" spans="1:15" ht="40.5" customHeight="1">
      <c r="A9" s="471" t="s">
        <v>604</v>
      </c>
      <c r="B9" s="56" t="s">
        <v>491</v>
      </c>
      <c r="C9" s="69">
        <v>3</v>
      </c>
      <c r="D9" s="56" t="s">
        <v>27</v>
      </c>
      <c r="E9" s="56" t="s">
        <v>17</v>
      </c>
      <c r="F9" s="56">
        <v>126</v>
      </c>
      <c r="G9" s="56">
        <v>10</v>
      </c>
      <c r="H9" s="56">
        <v>12</v>
      </c>
      <c r="I9" s="56">
        <v>10</v>
      </c>
      <c r="J9" s="56">
        <v>158</v>
      </c>
      <c r="K9" s="56" t="s">
        <v>18</v>
      </c>
      <c r="L9" s="56">
        <v>3401280</v>
      </c>
      <c r="M9" s="57">
        <v>474</v>
      </c>
      <c r="N9" s="56"/>
      <c r="O9" s="472"/>
    </row>
    <row r="10" spans="1:15" ht="27.75" customHeight="1">
      <c r="A10" s="471" t="s">
        <v>605</v>
      </c>
      <c r="B10" s="56" t="s">
        <v>491</v>
      </c>
      <c r="C10" s="56">
        <v>2</v>
      </c>
      <c r="D10" s="56" t="s">
        <v>53</v>
      </c>
      <c r="E10" s="56" t="s">
        <v>19</v>
      </c>
      <c r="F10" s="56">
        <v>93</v>
      </c>
      <c r="G10" s="56">
        <v>13</v>
      </c>
      <c r="H10" s="56">
        <v>15</v>
      </c>
      <c r="I10" s="56">
        <v>13</v>
      </c>
      <c r="J10" s="56">
        <v>134</v>
      </c>
      <c r="K10" s="56" t="s">
        <v>18</v>
      </c>
      <c r="L10" s="56">
        <v>3401280</v>
      </c>
      <c r="M10" s="57">
        <v>268</v>
      </c>
      <c r="N10" s="58"/>
      <c r="O10" s="472"/>
    </row>
    <row r="11" spans="1:15" ht="43.2" customHeight="1">
      <c r="A11" s="471" t="s">
        <v>606</v>
      </c>
      <c r="B11" s="56" t="s">
        <v>607</v>
      </c>
      <c r="C11" s="56">
        <v>2</v>
      </c>
      <c r="D11" s="56" t="s">
        <v>101</v>
      </c>
      <c r="E11" s="56" t="s">
        <v>19</v>
      </c>
      <c r="F11" s="56">
        <v>93</v>
      </c>
      <c r="G11" s="56">
        <v>13</v>
      </c>
      <c r="H11" s="56">
        <v>15</v>
      </c>
      <c r="I11" s="56">
        <v>13</v>
      </c>
      <c r="J11" s="56">
        <v>134</v>
      </c>
      <c r="K11" s="56" t="s">
        <v>18</v>
      </c>
      <c r="L11" s="56">
        <v>3401280</v>
      </c>
      <c r="M11" s="75">
        <v>268</v>
      </c>
      <c r="N11" s="58"/>
      <c r="O11" s="472"/>
    </row>
    <row r="12" spans="1:15" ht="28.2" customHeight="1">
      <c r="A12" s="473" t="s">
        <v>608</v>
      </c>
      <c r="B12" s="56" t="s">
        <v>66</v>
      </c>
      <c r="C12" s="56">
        <v>2</v>
      </c>
      <c r="D12" s="56" t="s">
        <v>27</v>
      </c>
      <c r="E12" s="56" t="s">
        <v>20</v>
      </c>
      <c r="F12" s="56">
        <v>81</v>
      </c>
      <c r="G12" s="56">
        <v>11</v>
      </c>
      <c r="H12" s="56">
        <v>11</v>
      </c>
      <c r="I12" s="56">
        <v>2</v>
      </c>
      <c r="J12" s="56">
        <v>105</v>
      </c>
      <c r="K12" s="56" t="s">
        <v>18</v>
      </c>
      <c r="L12" s="56">
        <v>3401280</v>
      </c>
      <c r="M12" s="57">
        <v>210</v>
      </c>
      <c r="N12" s="58"/>
      <c r="O12" s="472"/>
    </row>
    <row r="13" spans="1:15" ht="31.2" customHeight="1">
      <c r="A13" s="471" t="s">
        <v>609</v>
      </c>
      <c r="B13" s="56" t="s">
        <v>78</v>
      </c>
      <c r="C13" s="56">
        <v>4</v>
      </c>
      <c r="D13" s="56" t="s">
        <v>70</v>
      </c>
      <c r="E13" s="474" t="s">
        <v>21</v>
      </c>
      <c r="F13" s="56">
        <v>300</v>
      </c>
      <c r="G13" s="56">
        <v>20</v>
      </c>
      <c r="H13" s="474">
        <v>17</v>
      </c>
      <c r="I13" s="56">
        <v>7</v>
      </c>
      <c r="J13" s="474">
        <v>344</v>
      </c>
      <c r="K13" s="71" t="s">
        <v>18</v>
      </c>
      <c r="L13" s="56">
        <v>3401280</v>
      </c>
      <c r="M13" s="475">
        <v>1376</v>
      </c>
      <c r="N13" s="58"/>
      <c r="O13" s="476"/>
    </row>
    <row r="14" spans="1:15" ht="43.2" customHeight="1">
      <c r="A14" s="471" t="s">
        <v>610</v>
      </c>
      <c r="B14" s="56" t="s">
        <v>69</v>
      </c>
      <c r="C14" s="56">
        <v>4</v>
      </c>
      <c r="D14" s="56" t="s">
        <v>70</v>
      </c>
      <c r="E14" s="474" t="s">
        <v>25</v>
      </c>
      <c r="F14" s="56">
        <v>250</v>
      </c>
      <c r="G14" s="56">
        <v>20</v>
      </c>
      <c r="H14" s="474">
        <v>34</v>
      </c>
      <c r="I14" s="56">
        <v>4</v>
      </c>
      <c r="J14" s="474">
        <v>308</v>
      </c>
      <c r="K14" s="71" t="s">
        <v>18</v>
      </c>
      <c r="L14" s="56">
        <v>3401280</v>
      </c>
      <c r="M14" s="475">
        <v>1232</v>
      </c>
      <c r="N14" s="58"/>
      <c r="O14" s="476"/>
    </row>
    <row r="15" spans="1:15" ht="28.8" customHeight="1">
      <c r="A15" s="471" t="s">
        <v>611</v>
      </c>
      <c r="B15" s="56" t="s">
        <v>69</v>
      </c>
      <c r="C15" s="56">
        <v>2</v>
      </c>
      <c r="D15" s="56" t="s">
        <v>27</v>
      </c>
      <c r="E15" s="56" t="s">
        <v>20</v>
      </c>
      <c r="F15" s="56">
        <v>81</v>
      </c>
      <c r="G15" s="56">
        <v>11</v>
      </c>
      <c r="H15" s="56">
        <v>7</v>
      </c>
      <c r="I15" s="56">
        <v>8</v>
      </c>
      <c r="J15" s="56">
        <v>107</v>
      </c>
      <c r="K15" s="56" t="s">
        <v>18</v>
      </c>
      <c r="L15" s="56">
        <v>3401280</v>
      </c>
      <c r="M15" s="57">
        <v>214</v>
      </c>
      <c r="N15" s="58"/>
      <c r="O15" s="476"/>
    </row>
    <row r="16" spans="1:15" ht="42.6" customHeight="1">
      <c r="A16" s="471" t="s">
        <v>612</v>
      </c>
      <c r="B16" s="56" t="s">
        <v>329</v>
      </c>
      <c r="C16" s="56">
        <v>2</v>
      </c>
      <c r="D16" s="56" t="s">
        <v>101</v>
      </c>
      <c r="E16" s="56" t="s">
        <v>19</v>
      </c>
      <c r="F16" s="56">
        <v>93</v>
      </c>
      <c r="G16" s="56">
        <v>13</v>
      </c>
      <c r="H16" s="56">
        <v>15</v>
      </c>
      <c r="I16" s="56">
        <v>13</v>
      </c>
      <c r="J16" s="56">
        <v>134</v>
      </c>
      <c r="K16" s="56" t="s">
        <v>18</v>
      </c>
      <c r="L16" s="56">
        <v>3401280</v>
      </c>
      <c r="M16" s="57">
        <v>268</v>
      </c>
      <c r="N16" s="58"/>
      <c r="O16" s="476"/>
    </row>
    <row r="17" spans="1:15" ht="18" customHeight="1">
      <c r="A17" s="362" t="s">
        <v>613</v>
      </c>
      <c r="B17" s="15"/>
      <c r="C17" s="16"/>
      <c r="D17" s="17"/>
      <c r="E17" s="15"/>
      <c r="F17" s="18"/>
      <c r="G17" s="18"/>
      <c r="H17" s="18"/>
      <c r="I17" s="18"/>
      <c r="J17" s="18"/>
      <c r="K17" s="18"/>
      <c r="L17" s="18"/>
      <c r="M17" s="19"/>
      <c r="N17" s="18"/>
      <c r="O17" s="477"/>
    </row>
    <row r="18" spans="1:15" s="394" customFormat="1" ht="24" customHeight="1">
      <c r="A18" s="526" t="s">
        <v>28</v>
      </c>
      <c r="B18" s="526"/>
      <c r="C18" s="526"/>
      <c r="D18" s="526"/>
      <c r="E18" s="526"/>
      <c r="F18" s="526"/>
      <c r="G18" s="526"/>
      <c r="H18" s="526"/>
      <c r="I18" s="526"/>
      <c r="J18" s="526"/>
      <c r="K18" s="526"/>
      <c r="L18" s="526"/>
      <c r="M18" s="526"/>
      <c r="N18" s="526"/>
      <c r="O18" s="526"/>
    </row>
    <row r="19" spans="1:15" ht="26.4" customHeight="1">
      <c r="A19" s="471" t="s">
        <v>91</v>
      </c>
      <c r="B19" s="56" t="s">
        <v>160</v>
      </c>
      <c r="C19" s="56">
        <v>3</v>
      </c>
      <c r="D19" s="70" t="s">
        <v>54</v>
      </c>
      <c r="E19" s="56" t="s">
        <v>30</v>
      </c>
      <c r="F19" s="56">
        <v>180</v>
      </c>
      <c r="G19" s="56">
        <v>20</v>
      </c>
      <c r="H19" s="56">
        <v>22</v>
      </c>
      <c r="I19" s="56">
        <v>2</v>
      </c>
      <c r="J19" s="56">
        <v>224</v>
      </c>
      <c r="K19" s="56" t="s">
        <v>18</v>
      </c>
      <c r="L19" s="56">
        <v>3401280</v>
      </c>
      <c r="M19" s="57">
        <v>672</v>
      </c>
      <c r="N19" s="58"/>
      <c r="O19" s="476"/>
    </row>
    <row r="20" spans="1:15" ht="26.4" customHeight="1">
      <c r="A20" s="471" t="s">
        <v>614</v>
      </c>
      <c r="B20" s="56" t="s">
        <v>344</v>
      </c>
      <c r="C20" s="56">
        <v>5</v>
      </c>
      <c r="D20" s="70" t="s">
        <v>70</v>
      </c>
      <c r="E20" s="56" t="s">
        <v>17</v>
      </c>
      <c r="F20" s="56">
        <v>180</v>
      </c>
      <c r="G20" s="56">
        <v>15</v>
      </c>
      <c r="H20" s="56">
        <v>16</v>
      </c>
      <c r="I20" s="56">
        <v>2</v>
      </c>
      <c r="J20" s="56">
        <v>213</v>
      </c>
      <c r="K20" s="56" t="s">
        <v>18</v>
      </c>
      <c r="L20" s="56">
        <v>3401280</v>
      </c>
      <c r="M20" s="57">
        <v>1065</v>
      </c>
      <c r="N20" s="58"/>
      <c r="O20" s="476"/>
    </row>
    <row r="21" spans="1:15" ht="26.4" customHeight="1">
      <c r="A21" s="471" t="s">
        <v>104</v>
      </c>
      <c r="B21" s="56" t="s">
        <v>468</v>
      </c>
      <c r="C21" s="56">
        <v>2</v>
      </c>
      <c r="D21" s="70" t="s">
        <v>70</v>
      </c>
      <c r="E21" s="56" t="s">
        <v>30</v>
      </c>
      <c r="F21" s="56">
        <v>150</v>
      </c>
      <c r="G21" s="56"/>
      <c r="H21" s="56">
        <v>7</v>
      </c>
      <c r="I21" s="56">
        <v>3</v>
      </c>
      <c r="J21" s="56">
        <v>160</v>
      </c>
      <c r="K21" s="56" t="s">
        <v>18</v>
      </c>
      <c r="L21" s="56">
        <v>3401280</v>
      </c>
      <c r="M21" s="57">
        <v>320</v>
      </c>
      <c r="N21" s="58"/>
      <c r="O21" s="476"/>
    </row>
    <row r="22" spans="1:15" ht="26.4" customHeight="1">
      <c r="A22" s="471" t="s">
        <v>60</v>
      </c>
      <c r="B22" s="56" t="s">
        <v>468</v>
      </c>
      <c r="C22" s="56">
        <v>3</v>
      </c>
      <c r="D22" s="56" t="s">
        <v>89</v>
      </c>
      <c r="E22" s="56" t="s">
        <v>17</v>
      </c>
      <c r="F22" s="56">
        <v>300</v>
      </c>
      <c r="G22" s="56"/>
      <c r="H22" s="56">
        <v>26</v>
      </c>
      <c r="I22" s="56">
        <v>4</v>
      </c>
      <c r="J22" s="56">
        <v>330</v>
      </c>
      <c r="K22" s="56" t="s">
        <v>18</v>
      </c>
      <c r="L22" s="56">
        <v>3401280</v>
      </c>
      <c r="M22" s="57">
        <v>990</v>
      </c>
      <c r="N22" s="58"/>
      <c r="O22" s="476"/>
    </row>
    <row r="23" spans="1:15" ht="26.4" customHeight="1">
      <c r="A23" s="471" t="s">
        <v>290</v>
      </c>
      <c r="B23" s="56" t="s">
        <v>344</v>
      </c>
      <c r="C23" s="56">
        <v>5</v>
      </c>
      <c r="D23" s="56" t="s">
        <v>70</v>
      </c>
      <c r="E23" s="56" t="s">
        <v>17</v>
      </c>
      <c r="F23" s="56">
        <v>350</v>
      </c>
      <c r="G23" s="56">
        <v>15</v>
      </c>
      <c r="H23" s="56">
        <v>11</v>
      </c>
      <c r="I23" s="56">
        <v>1</v>
      </c>
      <c r="J23" s="56">
        <v>377</v>
      </c>
      <c r="K23" s="56" t="s">
        <v>18</v>
      </c>
      <c r="L23" s="56">
        <v>3401280</v>
      </c>
      <c r="M23" s="57">
        <v>1885</v>
      </c>
      <c r="N23" s="58"/>
      <c r="O23" s="476"/>
    </row>
    <row r="24" spans="1:15" ht="26.4" customHeight="1">
      <c r="A24" s="471" t="s">
        <v>61</v>
      </c>
      <c r="B24" s="56" t="s">
        <v>468</v>
      </c>
      <c r="C24" s="56">
        <v>3</v>
      </c>
      <c r="D24" s="70" t="s">
        <v>70</v>
      </c>
      <c r="E24" s="56" t="s">
        <v>17</v>
      </c>
      <c r="F24" s="56">
        <v>64</v>
      </c>
      <c r="G24" s="56"/>
      <c r="H24" s="56">
        <v>17</v>
      </c>
      <c r="I24" s="56">
        <v>3</v>
      </c>
      <c r="J24" s="56">
        <v>84</v>
      </c>
      <c r="K24" s="56" t="s">
        <v>18</v>
      </c>
      <c r="L24" s="56">
        <v>3401280</v>
      </c>
      <c r="M24" s="57">
        <v>252</v>
      </c>
      <c r="N24" s="58"/>
      <c r="O24" s="476"/>
    </row>
    <row r="25" spans="1:15" ht="26.4" customHeight="1">
      <c r="A25" s="471" t="s">
        <v>58</v>
      </c>
      <c r="B25" s="56" t="s">
        <v>468</v>
      </c>
      <c r="C25" s="56">
        <v>3</v>
      </c>
      <c r="D25" s="70" t="s">
        <v>70</v>
      </c>
      <c r="E25" s="56" t="s">
        <v>36</v>
      </c>
      <c r="F25" s="56">
        <v>180</v>
      </c>
      <c r="G25" s="56">
        <v>10</v>
      </c>
      <c r="H25" s="56">
        <v>19</v>
      </c>
      <c r="I25" s="56">
        <v>1</v>
      </c>
      <c r="J25" s="56">
        <v>210</v>
      </c>
      <c r="K25" s="56" t="s">
        <v>18</v>
      </c>
      <c r="L25" s="56">
        <v>3401280</v>
      </c>
      <c r="M25" s="57">
        <v>630</v>
      </c>
      <c r="N25" s="58"/>
      <c r="O25" s="476"/>
    </row>
    <row r="26" spans="1:15" ht="26.4" customHeight="1">
      <c r="A26" s="471" t="s">
        <v>291</v>
      </c>
      <c r="B26" s="56" t="s">
        <v>344</v>
      </c>
      <c r="C26" s="56">
        <v>5</v>
      </c>
      <c r="D26" s="70" t="s">
        <v>70</v>
      </c>
      <c r="E26" s="56" t="s">
        <v>17</v>
      </c>
      <c r="F26" s="56">
        <v>260</v>
      </c>
      <c r="G26" s="56">
        <v>15</v>
      </c>
      <c r="H26" s="56">
        <v>16</v>
      </c>
      <c r="I26" s="56">
        <v>2</v>
      </c>
      <c r="J26" s="56">
        <v>293</v>
      </c>
      <c r="K26" s="56" t="s">
        <v>18</v>
      </c>
      <c r="L26" s="56">
        <v>3401280</v>
      </c>
      <c r="M26" s="57">
        <v>1465</v>
      </c>
      <c r="N26" s="58"/>
      <c r="O26" s="476"/>
    </row>
    <row r="27" spans="1:15" ht="28.5" customHeight="1">
      <c r="A27" s="471" t="s">
        <v>615</v>
      </c>
      <c r="B27" s="56" t="s">
        <v>69</v>
      </c>
      <c r="C27" s="56">
        <v>3</v>
      </c>
      <c r="D27" s="70" t="s">
        <v>27</v>
      </c>
      <c r="E27" s="56" t="s">
        <v>17</v>
      </c>
      <c r="F27" s="56">
        <v>120</v>
      </c>
      <c r="G27" s="56">
        <v>12</v>
      </c>
      <c r="H27" s="56">
        <v>16</v>
      </c>
      <c r="I27" s="56">
        <v>2</v>
      </c>
      <c r="J27" s="56">
        <v>150</v>
      </c>
      <c r="K27" s="56" t="s">
        <v>18</v>
      </c>
      <c r="L27" s="56">
        <v>3401280</v>
      </c>
      <c r="M27" s="57">
        <v>450</v>
      </c>
      <c r="N27" s="58"/>
      <c r="O27" s="476"/>
    </row>
    <row r="28" spans="1:15" ht="27" customHeight="1">
      <c r="A28" s="473" t="s">
        <v>616</v>
      </c>
      <c r="B28" s="74" t="s">
        <v>88</v>
      </c>
      <c r="C28" s="74">
        <v>3</v>
      </c>
      <c r="D28" s="74" t="s">
        <v>70</v>
      </c>
      <c r="E28" s="74" t="s">
        <v>17</v>
      </c>
      <c r="F28" s="74">
        <v>220</v>
      </c>
      <c r="G28" s="74"/>
      <c r="H28" s="74">
        <v>20</v>
      </c>
      <c r="I28" s="74"/>
      <c r="J28" s="74">
        <v>240</v>
      </c>
      <c r="K28" s="74" t="s">
        <v>18</v>
      </c>
      <c r="L28" s="56">
        <v>3401280</v>
      </c>
      <c r="M28" s="75">
        <v>720</v>
      </c>
      <c r="N28" s="76"/>
      <c r="O28" s="478"/>
    </row>
    <row r="29" spans="1:15" ht="32.25" customHeight="1">
      <c r="A29" s="471" t="s">
        <v>292</v>
      </c>
      <c r="B29" s="56" t="s">
        <v>344</v>
      </c>
      <c r="C29" s="56">
        <v>5</v>
      </c>
      <c r="D29" s="56" t="s">
        <v>70</v>
      </c>
      <c r="E29" s="56" t="s">
        <v>17</v>
      </c>
      <c r="F29" s="56">
        <v>350</v>
      </c>
      <c r="G29" s="56">
        <v>20</v>
      </c>
      <c r="H29" s="56">
        <v>17</v>
      </c>
      <c r="I29" s="56"/>
      <c r="J29" s="56">
        <v>387</v>
      </c>
      <c r="K29" s="56" t="s">
        <v>18</v>
      </c>
      <c r="L29" s="56">
        <v>3401280</v>
      </c>
      <c r="M29" s="57">
        <v>1935</v>
      </c>
      <c r="N29" s="58"/>
      <c r="O29" s="476"/>
    </row>
    <row r="30" spans="1:15" ht="26.25" customHeight="1">
      <c r="A30" s="471" t="s">
        <v>106</v>
      </c>
      <c r="B30" s="56" t="s">
        <v>69</v>
      </c>
      <c r="C30" s="56">
        <v>5</v>
      </c>
      <c r="D30" s="70" t="s">
        <v>70</v>
      </c>
      <c r="E30" s="56" t="s">
        <v>17</v>
      </c>
      <c r="F30" s="56">
        <v>280</v>
      </c>
      <c r="G30" s="56">
        <v>10</v>
      </c>
      <c r="H30" s="56">
        <v>17</v>
      </c>
      <c r="I30" s="56">
        <v>3</v>
      </c>
      <c r="J30" s="56">
        <v>310</v>
      </c>
      <c r="K30" s="56" t="s">
        <v>18</v>
      </c>
      <c r="L30" s="56">
        <v>3401280</v>
      </c>
      <c r="M30" s="57">
        <v>1550</v>
      </c>
      <c r="N30" s="58"/>
      <c r="O30" s="476"/>
    </row>
    <row r="31" spans="1:15" ht="26.25" customHeight="1">
      <c r="A31" s="471" t="s">
        <v>62</v>
      </c>
      <c r="B31" s="56" t="s">
        <v>69</v>
      </c>
      <c r="C31" s="56">
        <v>3</v>
      </c>
      <c r="D31" s="70" t="s">
        <v>70</v>
      </c>
      <c r="E31" s="56" t="s">
        <v>36</v>
      </c>
      <c r="F31" s="56">
        <v>110</v>
      </c>
      <c r="G31" s="56"/>
      <c r="H31" s="56">
        <v>15</v>
      </c>
      <c r="I31" s="56"/>
      <c r="J31" s="56">
        <v>125</v>
      </c>
      <c r="K31" s="56" t="s">
        <v>18</v>
      </c>
      <c r="L31" s="56">
        <v>3401280</v>
      </c>
      <c r="M31" s="57">
        <v>375</v>
      </c>
      <c r="N31" s="58"/>
      <c r="O31" s="476"/>
    </row>
    <row r="32" spans="1:15" ht="30" customHeight="1">
      <c r="A32" s="471" t="s">
        <v>293</v>
      </c>
      <c r="B32" s="56" t="s">
        <v>617</v>
      </c>
      <c r="C32" s="56">
        <v>4</v>
      </c>
      <c r="D32" s="56" t="s">
        <v>70</v>
      </c>
      <c r="E32" s="56" t="s">
        <v>17</v>
      </c>
      <c r="F32" s="56">
        <v>200</v>
      </c>
      <c r="G32" s="56">
        <v>20</v>
      </c>
      <c r="H32" s="56">
        <v>17</v>
      </c>
      <c r="I32" s="56">
        <v>3</v>
      </c>
      <c r="J32" s="56">
        <v>240</v>
      </c>
      <c r="K32" s="56" t="s">
        <v>18</v>
      </c>
      <c r="L32" s="56">
        <v>3401280</v>
      </c>
      <c r="M32" s="57">
        <v>960</v>
      </c>
      <c r="N32" s="58"/>
      <c r="O32" s="476"/>
    </row>
    <row r="33" spans="1:15" ht="28.8" customHeight="1">
      <c r="A33" s="473" t="s">
        <v>63</v>
      </c>
      <c r="B33" s="56" t="s">
        <v>468</v>
      </c>
      <c r="C33" s="56">
        <v>3</v>
      </c>
      <c r="D33" s="56" t="s">
        <v>70</v>
      </c>
      <c r="E33" s="56" t="s">
        <v>17</v>
      </c>
      <c r="F33" s="56">
        <v>280</v>
      </c>
      <c r="G33" s="56">
        <v>10</v>
      </c>
      <c r="H33" s="56">
        <v>15</v>
      </c>
      <c r="I33" s="56">
        <v>20</v>
      </c>
      <c r="J33" s="56">
        <v>325</v>
      </c>
      <c r="K33" s="56" t="s">
        <v>18</v>
      </c>
      <c r="L33" s="56">
        <v>3401280</v>
      </c>
      <c r="M33" s="57">
        <v>975</v>
      </c>
      <c r="N33" s="58"/>
      <c r="O33" s="476"/>
    </row>
    <row r="34" spans="1:15" ht="28.5" customHeight="1">
      <c r="A34" s="471" t="s">
        <v>64</v>
      </c>
      <c r="B34" s="56" t="s">
        <v>468</v>
      </c>
      <c r="C34" s="56">
        <v>3</v>
      </c>
      <c r="D34" s="56" t="s">
        <v>70</v>
      </c>
      <c r="E34" s="56" t="s">
        <v>17</v>
      </c>
      <c r="F34" s="56">
        <v>280</v>
      </c>
      <c r="G34" s="56">
        <v>10</v>
      </c>
      <c r="H34" s="56">
        <v>15</v>
      </c>
      <c r="I34" s="56">
        <v>20</v>
      </c>
      <c r="J34" s="56">
        <v>325</v>
      </c>
      <c r="K34" s="56" t="s">
        <v>18</v>
      </c>
      <c r="L34" s="56">
        <v>3401280</v>
      </c>
      <c r="M34" s="57">
        <v>975</v>
      </c>
      <c r="N34" s="58"/>
      <c r="O34" s="476"/>
    </row>
    <row r="35" spans="1:15" ht="29.25" customHeight="1">
      <c r="A35" s="471" t="s">
        <v>294</v>
      </c>
      <c r="B35" s="56" t="s">
        <v>468</v>
      </c>
      <c r="C35" s="56">
        <v>3</v>
      </c>
      <c r="D35" s="56" t="s">
        <v>70</v>
      </c>
      <c r="E35" s="56" t="s">
        <v>17</v>
      </c>
      <c r="F35" s="56">
        <v>280</v>
      </c>
      <c r="G35" s="56">
        <v>10</v>
      </c>
      <c r="H35" s="56">
        <v>15</v>
      </c>
      <c r="I35" s="56">
        <v>20</v>
      </c>
      <c r="J35" s="56">
        <v>325</v>
      </c>
      <c r="K35" s="56" t="s">
        <v>18</v>
      </c>
      <c r="L35" s="56">
        <v>3401280</v>
      </c>
      <c r="M35" s="57">
        <v>975</v>
      </c>
      <c r="N35" s="58"/>
      <c r="O35" s="476"/>
    </row>
    <row r="36" spans="1:15" ht="30" customHeight="1">
      <c r="A36" s="473" t="s">
        <v>105</v>
      </c>
      <c r="B36" s="74" t="s">
        <v>468</v>
      </c>
      <c r="C36" s="74">
        <v>3</v>
      </c>
      <c r="D36" s="74" t="s">
        <v>70</v>
      </c>
      <c r="E36" s="74" t="s">
        <v>17</v>
      </c>
      <c r="F36" s="74">
        <v>280</v>
      </c>
      <c r="G36" s="74">
        <v>10</v>
      </c>
      <c r="H36" s="74">
        <v>15</v>
      </c>
      <c r="I36" s="74">
        <v>20</v>
      </c>
      <c r="J36" s="74">
        <v>325</v>
      </c>
      <c r="K36" s="74" t="s">
        <v>18</v>
      </c>
      <c r="L36" s="56">
        <v>3401280</v>
      </c>
      <c r="M36" s="75">
        <v>975</v>
      </c>
      <c r="N36" s="76"/>
      <c r="O36" s="478"/>
    </row>
    <row r="37" spans="1:15" ht="30" customHeight="1">
      <c r="A37" s="471" t="s">
        <v>295</v>
      </c>
      <c r="B37" s="56" t="s">
        <v>69</v>
      </c>
      <c r="C37" s="56">
        <v>4</v>
      </c>
      <c r="D37" s="70" t="s">
        <v>70</v>
      </c>
      <c r="E37" s="56" t="s">
        <v>17</v>
      </c>
      <c r="F37" s="56">
        <v>200</v>
      </c>
      <c r="G37" s="56">
        <v>20</v>
      </c>
      <c r="H37" s="56">
        <v>17</v>
      </c>
      <c r="I37" s="56">
        <v>3</v>
      </c>
      <c r="J37" s="56">
        <v>240</v>
      </c>
      <c r="K37" s="56" t="s">
        <v>18</v>
      </c>
      <c r="L37" s="56">
        <v>3401280</v>
      </c>
      <c r="M37" s="57">
        <v>960</v>
      </c>
      <c r="N37" s="58"/>
      <c r="O37" s="476"/>
    </row>
    <row r="38" spans="1:15" ht="30" customHeight="1">
      <c r="A38" s="471" t="s">
        <v>107</v>
      </c>
      <c r="B38" s="56" t="s">
        <v>468</v>
      </c>
      <c r="C38" s="56">
        <v>3</v>
      </c>
      <c r="D38" s="70" t="s">
        <v>70</v>
      </c>
      <c r="E38" s="56" t="s">
        <v>17</v>
      </c>
      <c r="F38" s="56">
        <v>259</v>
      </c>
      <c r="G38" s="56">
        <v>11</v>
      </c>
      <c r="H38" s="56">
        <v>15</v>
      </c>
      <c r="I38" s="56">
        <v>29</v>
      </c>
      <c r="J38" s="56">
        <v>314</v>
      </c>
      <c r="K38" s="56" t="s">
        <v>18</v>
      </c>
      <c r="L38" s="56">
        <v>3401280</v>
      </c>
      <c r="M38" s="57">
        <v>942</v>
      </c>
      <c r="N38" s="58"/>
      <c r="O38" s="476"/>
    </row>
    <row r="39" spans="1:15" ht="27.75" customHeight="1">
      <c r="A39" s="471" t="s">
        <v>109</v>
      </c>
      <c r="B39" s="56" t="s">
        <v>468</v>
      </c>
      <c r="C39" s="56">
        <v>3</v>
      </c>
      <c r="D39" s="70" t="s">
        <v>70</v>
      </c>
      <c r="E39" s="56" t="s">
        <v>17</v>
      </c>
      <c r="F39" s="56">
        <v>259</v>
      </c>
      <c r="G39" s="56">
        <v>11</v>
      </c>
      <c r="H39" s="56">
        <v>15</v>
      </c>
      <c r="I39" s="56">
        <v>29</v>
      </c>
      <c r="J39" s="56">
        <v>314</v>
      </c>
      <c r="K39" s="56" t="s">
        <v>18</v>
      </c>
      <c r="L39" s="56">
        <v>3401280</v>
      </c>
      <c r="M39" s="57">
        <v>942</v>
      </c>
      <c r="N39" s="58"/>
      <c r="O39" s="476"/>
    </row>
    <row r="40" spans="1:15" ht="30" customHeight="1">
      <c r="A40" s="471" t="s">
        <v>108</v>
      </c>
      <c r="B40" s="56" t="s">
        <v>470</v>
      </c>
      <c r="C40" s="56">
        <v>3</v>
      </c>
      <c r="D40" s="70" t="s">
        <v>70</v>
      </c>
      <c r="E40" s="56" t="s">
        <v>17</v>
      </c>
      <c r="F40" s="56">
        <v>259</v>
      </c>
      <c r="G40" s="56">
        <v>11</v>
      </c>
      <c r="H40" s="56">
        <v>15</v>
      </c>
      <c r="I40" s="56">
        <v>29</v>
      </c>
      <c r="J40" s="56">
        <v>314</v>
      </c>
      <c r="K40" s="56" t="s">
        <v>18</v>
      </c>
      <c r="L40" s="56">
        <v>3401280</v>
      </c>
      <c r="M40" s="57">
        <v>942</v>
      </c>
      <c r="N40" s="58"/>
      <c r="O40" s="476"/>
    </row>
    <row r="41" spans="1:15" ht="15.75" customHeight="1">
      <c r="A41" s="362" t="s">
        <v>618</v>
      </c>
      <c r="B41" s="77"/>
      <c r="C41" s="78"/>
      <c r="D41" s="79"/>
      <c r="E41" s="77"/>
      <c r="F41" s="80"/>
      <c r="G41" s="80"/>
      <c r="H41" s="80"/>
      <c r="I41" s="80"/>
      <c r="J41" s="80"/>
      <c r="K41" s="80"/>
      <c r="L41" s="80"/>
      <c r="M41" s="81" t="s">
        <v>37</v>
      </c>
      <c r="N41" s="80"/>
      <c r="O41" s="479"/>
    </row>
    <row r="42" spans="1:15">
      <c r="A42" s="514" t="s">
        <v>619</v>
      </c>
      <c r="B42" s="515"/>
      <c r="C42" s="515"/>
      <c r="D42" s="515"/>
      <c r="E42" s="82"/>
      <c r="F42" s="83"/>
      <c r="G42" s="83"/>
      <c r="H42" s="83"/>
      <c r="I42" s="83"/>
      <c r="J42" s="83"/>
      <c r="K42" s="83"/>
      <c r="L42" s="84"/>
      <c r="M42" s="81"/>
      <c r="N42" s="85"/>
      <c r="O42" s="480"/>
    </row>
    <row r="43" spans="1:15" s="394" customFormat="1" ht="24" customHeight="1">
      <c r="A43" s="526" t="s">
        <v>38</v>
      </c>
      <c r="B43" s="526"/>
      <c r="C43" s="526"/>
      <c r="D43" s="526"/>
      <c r="E43" s="526"/>
      <c r="F43" s="526"/>
      <c r="G43" s="526"/>
      <c r="H43" s="526"/>
      <c r="I43" s="526"/>
      <c r="J43" s="526"/>
      <c r="K43" s="526"/>
      <c r="L43" s="526"/>
      <c r="M43" s="526"/>
      <c r="N43" s="526"/>
      <c r="O43" s="526"/>
    </row>
    <row r="44" spans="1:15" ht="15.6">
      <c r="A44" s="518" t="s">
        <v>110</v>
      </c>
      <c r="B44" s="518"/>
      <c r="C44" s="518"/>
      <c r="D44" s="518"/>
      <c r="E44" s="518"/>
      <c r="F44" s="518"/>
      <c r="G44" s="518"/>
      <c r="H44" s="518"/>
      <c r="I44" s="518"/>
      <c r="J44" s="518"/>
      <c r="K44" s="518"/>
      <c r="L44" s="518"/>
      <c r="M44" s="518"/>
      <c r="N44" s="518"/>
      <c r="O44" s="518"/>
    </row>
    <row r="45" spans="1:15">
      <c r="A45" s="20"/>
      <c r="B45" s="21"/>
      <c r="C45" s="22"/>
      <c r="D45" s="23" t="s">
        <v>39</v>
      </c>
      <c r="E45" s="22"/>
      <c r="F45" s="22"/>
      <c r="G45" s="22"/>
      <c r="H45" s="22"/>
      <c r="I45" s="22"/>
      <c r="J45" s="22"/>
      <c r="K45" s="22"/>
      <c r="L45" s="22"/>
      <c r="M45" s="24"/>
      <c r="N45" s="25"/>
      <c r="O45" s="26"/>
    </row>
    <row r="46" spans="1:15" ht="28.2" customHeight="1">
      <c r="A46" s="471" t="s">
        <v>65</v>
      </c>
      <c r="B46" s="56" t="s">
        <v>87</v>
      </c>
      <c r="C46" s="56">
        <v>5</v>
      </c>
      <c r="D46" s="70" t="s">
        <v>70</v>
      </c>
      <c r="E46" s="56" t="s">
        <v>67</v>
      </c>
      <c r="F46" s="56">
        <v>70</v>
      </c>
      <c r="G46" s="56">
        <v>19</v>
      </c>
      <c r="H46" s="56">
        <v>16</v>
      </c>
      <c r="I46" s="56"/>
      <c r="J46" s="56">
        <v>105</v>
      </c>
      <c r="K46" s="56" t="s">
        <v>18</v>
      </c>
      <c r="L46" s="56">
        <v>3401280</v>
      </c>
      <c r="M46" s="57">
        <v>525</v>
      </c>
      <c r="N46" s="58"/>
      <c r="O46" s="476"/>
    </row>
    <row r="47" spans="1:15" ht="14.25" customHeight="1">
      <c r="A47" s="481" t="s">
        <v>41</v>
      </c>
      <c r="B47" s="27"/>
      <c r="C47" s="28"/>
      <c r="D47" s="28"/>
      <c r="E47" s="28"/>
      <c r="F47" s="28"/>
      <c r="G47" s="28"/>
      <c r="H47" s="28"/>
      <c r="I47" s="28"/>
      <c r="J47" s="28"/>
      <c r="K47" s="28"/>
      <c r="L47" s="28"/>
      <c r="M47" s="29" t="s">
        <v>37</v>
      </c>
      <c r="N47" s="28"/>
      <c r="O47" s="482"/>
    </row>
    <row r="48" spans="1:15" ht="14.25" customHeight="1">
      <c r="A48" s="315"/>
      <c r="B48" s="316"/>
      <c r="C48" s="316"/>
      <c r="D48" s="317" t="s">
        <v>59</v>
      </c>
      <c r="E48" s="316"/>
      <c r="F48" s="316"/>
      <c r="G48" s="316"/>
      <c r="H48" s="316"/>
      <c r="I48" s="316"/>
      <c r="J48" s="316"/>
      <c r="K48" s="316"/>
      <c r="L48" s="316"/>
      <c r="M48" s="318"/>
      <c r="N48" s="319"/>
      <c r="O48" s="320"/>
    </row>
    <row r="49" spans="1:15" ht="41.4" customHeight="1">
      <c r="A49" s="483" t="s">
        <v>68</v>
      </c>
      <c r="B49" s="59" t="s">
        <v>69</v>
      </c>
      <c r="C49" s="60">
        <v>3</v>
      </c>
      <c r="D49" s="56" t="s">
        <v>53</v>
      </c>
      <c r="E49" s="60" t="s">
        <v>67</v>
      </c>
      <c r="F49" s="60">
        <v>66</v>
      </c>
      <c r="G49" s="60">
        <v>6</v>
      </c>
      <c r="H49" s="60">
        <v>16</v>
      </c>
      <c r="I49" s="60">
        <v>2</v>
      </c>
      <c r="J49" s="60">
        <v>90</v>
      </c>
      <c r="K49" s="60" t="s">
        <v>18</v>
      </c>
      <c r="L49" s="56">
        <v>3401280</v>
      </c>
      <c r="M49" s="61">
        <v>270</v>
      </c>
      <c r="N49" s="62"/>
      <c r="O49" s="484"/>
    </row>
    <row r="50" spans="1:15" ht="14.4" customHeight="1">
      <c r="A50" s="485" t="s">
        <v>41</v>
      </c>
      <c r="B50" s="63"/>
      <c r="C50" s="64"/>
      <c r="D50" s="64"/>
      <c r="E50" s="64"/>
      <c r="F50" s="64"/>
      <c r="G50" s="64"/>
      <c r="H50" s="64"/>
      <c r="I50" s="64"/>
      <c r="J50" s="64"/>
      <c r="K50" s="64"/>
      <c r="L50" s="64"/>
      <c r="M50" s="65" t="s">
        <v>37</v>
      </c>
      <c r="N50" s="64"/>
      <c r="O50" s="66"/>
    </row>
    <row r="51" spans="1:15">
      <c r="A51" s="321"/>
      <c r="B51" s="322"/>
      <c r="C51" s="30"/>
      <c r="D51" s="323" t="s">
        <v>620</v>
      </c>
      <c r="E51" s="30"/>
      <c r="F51" s="30"/>
      <c r="G51" s="30"/>
      <c r="H51" s="30"/>
      <c r="I51" s="30"/>
      <c r="J51" s="30"/>
      <c r="K51" s="30"/>
      <c r="L51" s="30"/>
      <c r="M51" s="31"/>
      <c r="N51" s="324"/>
      <c r="O51" s="325"/>
    </row>
    <row r="52" spans="1:15" ht="26.4" customHeight="1">
      <c r="A52" s="471" t="s">
        <v>32</v>
      </c>
      <c r="B52" s="56" t="s">
        <v>160</v>
      </c>
      <c r="C52" s="56">
        <v>2</v>
      </c>
      <c r="D52" s="56" t="s">
        <v>70</v>
      </c>
      <c r="E52" s="56" t="s">
        <v>30</v>
      </c>
      <c r="F52" s="56">
        <v>140</v>
      </c>
      <c r="G52" s="56"/>
      <c r="H52" s="56">
        <v>7</v>
      </c>
      <c r="I52" s="56">
        <v>3</v>
      </c>
      <c r="J52" s="56">
        <v>150</v>
      </c>
      <c r="K52" s="56" t="s">
        <v>23</v>
      </c>
      <c r="L52" s="56">
        <v>3401280</v>
      </c>
      <c r="M52" s="57">
        <v>300</v>
      </c>
      <c r="N52" s="58"/>
      <c r="O52" s="476"/>
    </row>
    <row r="53" spans="1:15" ht="26.4" customHeight="1">
      <c r="A53" s="471" t="s">
        <v>621</v>
      </c>
      <c r="B53" s="56" t="s">
        <v>69</v>
      </c>
      <c r="C53" s="56">
        <v>3</v>
      </c>
      <c r="D53" s="56" t="s">
        <v>70</v>
      </c>
      <c r="E53" s="56" t="s">
        <v>17</v>
      </c>
      <c r="F53" s="56">
        <v>52</v>
      </c>
      <c r="G53" s="56"/>
      <c r="H53" s="56">
        <v>4</v>
      </c>
      <c r="I53" s="56">
        <v>3</v>
      </c>
      <c r="J53" s="56">
        <v>59</v>
      </c>
      <c r="K53" s="56" t="s">
        <v>23</v>
      </c>
      <c r="L53" s="56">
        <v>3401280</v>
      </c>
      <c r="M53" s="57">
        <v>177</v>
      </c>
      <c r="N53" s="58"/>
      <c r="O53" s="476"/>
    </row>
    <row r="54" spans="1:15" ht="13.2" customHeight="1">
      <c r="A54" s="481" t="s">
        <v>40</v>
      </c>
      <c r="B54" s="27"/>
      <c r="C54" s="28"/>
      <c r="D54" s="28"/>
      <c r="E54" s="28"/>
      <c r="F54" s="28"/>
      <c r="G54" s="28"/>
      <c r="H54" s="28"/>
      <c r="I54" s="28"/>
      <c r="J54" s="28"/>
      <c r="K54" s="28"/>
      <c r="L54" s="28"/>
      <c r="M54" s="29" t="s">
        <v>37</v>
      </c>
      <c r="N54" s="28"/>
      <c r="O54" s="482"/>
    </row>
    <row r="55" spans="1:15">
      <c r="A55" s="321"/>
      <c r="B55" s="322"/>
      <c r="C55" s="30"/>
      <c r="D55" s="323" t="s">
        <v>42</v>
      </c>
      <c r="E55" s="30"/>
      <c r="F55" s="30"/>
      <c r="G55" s="30"/>
      <c r="H55" s="30"/>
      <c r="I55" s="30"/>
      <c r="J55" s="30"/>
      <c r="K55" s="30"/>
      <c r="L55" s="30"/>
      <c r="M55" s="31"/>
      <c r="N55" s="324"/>
      <c r="O55" s="325"/>
    </row>
    <row r="56" spans="1:15" ht="26.4" customHeight="1">
      <c r="A56" s="471" t="s">
        <v>71</v>
      </c>
      <c r="B56" s="56" t="s">
        <v>72</v>
      </c>
      <c r="C56" s="56">
        <v>4</v>
      </c>
      <c r="D56" s="56" t="s">
        <v>27</v>
      </c>
      <c r="E56" s="56" t="s">
        <v>67</v>
      </c>
      <c r="F56" s="56">
        <v>300</v>
      </c>
      <c r="G56" s="56">
        <v>30</v>
      </c>
      <c r="H56" s="56">
        <v>18</v>
      </c>
      <c r="I56" s="56">
        <v>1</v>
      </c>
      <c r="J56" s="56">
        <v>349</v>
      </c>
      <c r="K56" s="56" t="s">
        <v>18</v>
      </c>
      <c r="L56" s="56">
        <v>3401280</v>
      </c>
      <c r="M56" s="57">
        <v>1396</v>
      </c>
      <c r="N56" s="58"/>
      <c r="O56" s="476"/>
    </row>
    <row r="57" spans="1:15" ht="15.75" customHeight="1">
      <c r="A57" s="481" t="s">
        <v>41</v>
      </c>
      <c r="B57" s="27"/>
      <c r="C57" s="28"/>
      <c r="D57" s="28"/>
      <c r="E57" s="28"/>
      <c r="F57" s="28"/>
      <c r="G57" s="28"/>
      <c r="H57" s="28"/>
      <c r="I57" s="28"/>
      <c r="J57" s="28"/>
      <c r="K57" s="28"/>
      <c r="L57" s="28"/>
      <c r="M57" s="29" t="s">
        <v>37</v>
      </c>
      <c r="N57" s="28"/>
      <c r="O57" s="482"/>
    </row>
    <row r="58" spans="1:15">
      <c r="A58" s="321"/>
      <c r="B58" s="322"/>
      <c r="C58" s="30"/>
      <c r="D58" s="323" t="s">
        <v>43</v>
      </c>
      <c r="E58" s="30"/>
      <c r="F58" s="30"/>
      <c r="G58" s="30"/>
      <c r="H58" s="30"/>
      <c r="I58" s="30"/>
      <c r="J58" s="30"/>
      <c r="K58" s="30"/>
      <c r="L58" s="30"/>
      <c r="M58" s="31"/>
      <c r="N58" s="324"/>
      <c r="O58" s="325"/>
    </row>
    <row r="59" spans="1:15" ht="27" customHeight="1">
      <c r="A59" s="471" t="s">
        <v>73</v>
      </c>
      <c r="B59" s="56" t="s">
        <v>87</v>
      </c>
      <c r="C59" s="56">
        <v>4</v>
      </c>
      <c r="D59" s="56" t="s">
        <v>27</v>
      </c>
      <c r="E59" s="56" t="s">
        <v>67</v>
      </c>
      <c r="F59" s="56">
        <v>100</v>
      </c>
      <c r="G59" s="56">
        <v>19</v>
      </c>
      <c r="H59" s="56">
        <v>35</v>
      </c>
      <c r="I59" s="56"/>
      <c r="J59" s="56">
        <v>154</v>
      </c>
      <c r="K59" s="56" t="s">
        <v>18</v>
      </c>
      <c r="L59" s="56">
        <v>3401280</v>
      </c>
      <c r="M59" s="57">
        <v>616</v>
      </c>
      <c r="N59" s="58"/>
      <c r="O59" s="476"/>
    </row>
    <row r="60" spans="1:15" ht="28.2" customHeight="1">
      <c r="A60" s="471" t="s">
        <v>94</v>
      </c>
      <c r="B60" s="56" t="s">
        <v>87</v>
      </c>
      <c r="C60" s="56">
        <v>6</v>
      </c>
      <c r="D60" s="56" t="s">
        <v>70</v>
      </c>
      <c r="E60" s="56" t="s">
        <v>74</v>
      </c>
      <c r="F60" s="56">
        <v>12</v>
      </c>
      <c r="G60" s="56">
        <v>2</v>
      </c>
      <c r="H60" s="56">
        <v>2</v>
      </c>
      <c r="I60" s="56"/>
      <c r="J60" s="56">
        <v>16</v>
      </c>
      <c r="K60" s="56"/>
      <c r="L60" s="56">
        <v>3401280</v>
      </c>
      <c r="M60" s="57">
        <v>96</v>
      </c>
      <c r="N60" s="58"/>
      <c r="O60" s="476"/>
    </row>
    <row r="61" spans="1:15" ht="15" customHeight="1">
      <c r="A61" s="486" t="s">
        <v>40</v>
      </c>
      <c r="B61" s="27"/>
      <c r="C61" s="28"/>
      <c r="D61" s="28"/>
      <c r="E61" s="28"/>
      <c r="F61" s="28"/>
      <c r="G61" s="28"/>
      <c r="H61" s="28"/>
      <c r="I61" s="28"/>
      <c r="J61" s="28"/>
      <c r="K61" s="28"/>
      <c r="L61" s="28"/>
      <c r="M61" s="29" t="s">
        <v>37</v>
      </c>
      <c r="N61" s="28"/>
      <c r="O61" s="482"/>
    </row>
    <row r="62" spans="1:15">
      <c r="A62" s="326"/>
      <c r="B62" s="322"/>
      <c r="C62" s="30"/>
      <c r="D62" s="323" t="s">
        <v>44</v>
      </c>
      <c r="E62" s="30"/>
      <c r="F62" s="30"/>
      <c r="G62" s="30"/>
      <c r="H62" s="30"/>
      <c r="I62" s="30"/>
      <c r="J62" s="30"/>
      <c r="K62" s="30"/>
      <c r="L62" s="30"/>
      <c r="M62" s="31"/>
      <c r="N62" s="324"/>
      <c r="O62" s="325"/>
    </row>
    <row r="63" spans="1:15" ht="40.200000000000003" customHeight="1">
      <c r="A63" s="471" t="s">
        <v>75</v>
      </c>
      <c r="B63" s="56" t="s">
        <v>76</v>
      </c>
      <c r="C63" s="56">
        <v>3</v>
      </c>
      <c r="D63" s="56" t="s">
        <v>55</v>
      </c>
      <c r="E63" s="56" t="s">
        <v>67</v>
      </c>
      <c r="F63" s="56">
        <v>180</v>
      </c>
      <c r="G63" s="56">
        <v>20</v>
      </c>
      <c r="H63" s="56">
        <v>20</v>
      </c>
      <c r="I63" s="56"/>
      <c r="J63" s="56">
        <v>220</v>
      </c>
      <c r="K63" s="56" t="s">
        <v>18</v>
      </c>
      <c r="L63" s="56">
        <v>3401280</v>
      </c>
      <c r="M63" s="57">
        <v>660</v>
      </c>
      <c r="N63" s="58"/>
      <c r="O63" s="476"/>
    </row>
    <row r="64" spans="1:15" ht="16.5" customHeight="1">
      <c r="A64" s="481" t="s">
        <v>41</v>
      </c>
      <c r="B64" s="27"/>
      <c r="C64" s="28"/>
      <c r="D64" s="28"/>
      <c r="E64" s="28"/>
      <c r="F64" s="28"/>
      <c r="G64" s="28"/>
      <c r="H64" s="28"/>
      <c r="I64" s="28"/>
      <c r="J64" s="28"/>
      <c r="K64" s="28"/>
      <c r="L64" s="28"/>
      <c r="M64" s="29" t="s">
        <v>37</v>
      </c>
      <c r="N64" s="28"/>
      <c r="O64" s="482"/>
    </row>
    <row r="65" spans="1:15">
      <c r="A65" s="327"/>
      <c r="B65" s="328"/>
      <c r="C65" s="329"/>
      <c r="D65" s="330" t="s">
        <v>226</v>
      </c>
      <c r="E65" s="329"/>
      <c r="F65" s="329"/>
      <c r="G65" s="329"/>
      <c r="H65" s="329"/>
      <c r="I65" s="329"/>
      <c r="J65" s="329"/>
      <c r="K65" s="329"/>
      <c r="L65" s="329"/>
      <c r="M65" s="331"/>
      <c r="N65" s="332"/>
      <c r="O65" s="320"/>
    </row>
    <row r="66" spans="1:15" ht="28.8" customHeight="1">
      <c r="A66" s="471" t="s">
        <v>98</v>
      </c>
      <c r="B66" s="56" t="s">
        <v>344</v>
      </c>
      <c r="C66" s="56">
        <v>2</v>
      </c>
      <c r="D66" s="56" t="s">
        <v>70</v>
      </c>
      <c r="E66" s="56" t="s">
        <v>100</v>
      </c>
      <c r="F66" s="56">
        <v>100</v>
      </c>
      <c r="G66" s="56">
        <v>10</v>
      </c>
      <c r="H66" s="56">
        <v>6</v>
      </c>
      <c r="I66" s="56">
        <v>2</v>
      </c>
      <c r="J66" s="56">
        <v>118</v>
      </c>
      <c r="K66" s="56" t="s">
        <v>18</v>
      </c>
      <c r="L66" s="56">
        <v>3401280</v>
      </c>
      <c r="M66" s="57">
        <v>236</v>
      </c>
      <c r="N66" s="58"/>
      <c r="O66" s="476"/>
    </row>
    <row r="67" spans="1:15" ht="15.75" customHeight="1">
      <c r="A67" s="481" t="s">
        <v>41</v>
      </c>
      <c r="B67" s="27"/>
      <c r="C67" s="28"/>
      <c r="D67" s="28"/>
      <c r="E67" s="28"/>
      <c r="F67" s="28"/>
      <c r="G67" s="28"/>
      <c r="H67" s="28"/>
      <c r="I67" s="28"/>
      <c r="J67" s="28"/>
      <c r="K67" s="28"/>
      <c r="L67" s="28"/>
      <c r="M67" s="29" t="s">
        <v>37</v>
      </c>
      <c r="N67" s="28"/>
      <c r="O67" s="482"/>
    </row>
    <row r="68" spans="1:15">
      <c r="A68" s="327"/>
      <c r="B68" s="328"/>
      <c r="C68" s="329"/>
      <c r="D68" s="330" t="s">
        <v>79</v>
      </c>
      <c r="E68" s="329"/>
      <c r="F68" s="329"/>
      <c r="G68" s="329"/>
      <c r="H68" s="329"/>
      <c r="I68" s="329"/>
      <c r="J68" s="329"/>
      <c r="K68" s="329"/>
      <c r="L68" s="329"/>
      <c r="M68" s="331"/>
      <c r="N68" s="332"/>
      <c r="O68" s="320"/>
    </row>
    <row r="69" spans="1:15" ht="28.8" customHeight="1">
      <c r="A69" s="471" t="s">
        <v>73</v>
      </c>
      <c r="B69" s="56" t="s">
        <v>87</v>
      </c>
      <c r="C69" s="56">
        <v>2</v>
      </c>
      <c r="D69" s="56" t="s">
        <v>27</v>
      </c>
      <c r="E69" s="56" t="s">
        <v>67</v>
      </c>
      <c r="F69" s="56">
        <v>120</v>
      </c>
      <c r="G69" s="56">
        <v>15</v>
      </c>
      <c r="H69" s="56">
        <v>15</v>
      </c>
      <c r="I69" s="56"/>
      <c r="J69" s="56">
        <v>150</v>
      </c>
      <c r="K69" s="56" t="s">
        <v>18</v>
      </c>
      <c r="L69" s="56">
        <v>3401280</v>
      </c>
      <c r="M69" s="57">
        <v>300</v>
      </c>
      <c r="N69" s="58"/>
      <c r="O69" s="476"/>
    </row>
    <row r="70" spans="1:15" ht="15.75" customHeight="1">
      <c r="A70" s="481" t="s">
        <v>41</v>
      </c>
      <c r="B70" s="27"/>
      <c r="C70" s="28"/>
      <c r="D70" s="28"/>
      <c r="E70" s="28"/>
      <c r="F70" s="28"/>
      <c r="G70" s="28"/>
      <c r="H70" s="28"/>
      <c r="I70" s="28"/>
      <c r="J70" s="28"/>
      <c r="K70" s="28"/>
      <c r="L70" s="28"/>
      <c r="M70" s="29" t="s">
        <v>37</v>
      </c>
      <c r="N70" s="28"/>
      <c r="O70" s="482"/>
    </row>
    <row r="71" spans="1:15">
      <c r="A71" s="32"/>
      <c r="B71" s="32"/>
      <c r="C71" s="32"/>
      <c r="D71" s="23" t="s">
        <v>45</v>
      </c>
      <c r="E71" s="32"/>
      <c r="F71" s="32"/>
      <c r="G71" s="32"/>
      <c r="H71" s="32"/>
      <c r="I71" s="32"/>
      <c r="J71" s="32"/>
      <c r="K71" s="32"/>
      <c r="L71" s="32"/>
      <c r="M71" s="32"/>
      <c r="N71" s="32"/>
      <c r="O71" s="487"/>
    </row>
    <row r="72" spans="1:15" ht="27" customHeight="1">
      <c r="A72" s="471" t="s">
        <v>71</v>
      </c>
      <c r="B72" s="56" t="s">
        <v>87</v>
      </c>
      <c r="C72" s="56">
        <v>4</v>
      </c>
      <c r="D72" s="56" t="s">
        <v>70</v>
      </c>
      <c r="E72" s="56" t="s">
        <v>67</v>
      </c>
      <c r="F72" s="56">
        <v>200</v>
      </c>
      <c r="G72" s="56">
        <v>20</v>
      </c>
      <c r="H72" s="56">
        <v>23</v>
      </c>
      <c r="I72" s="56"/>
      <c r="J72" s="56">
        <f>SUM(F72:I72)</f>
        <v>243</v>
      </c>
      <c r="K72" s="56" t="s">
        <v>18</v>
      </c>
      <c r="L72" s="56">
        <v>3401280</v>
      </c>
      <c r="M72" s="57">
        <v>972</v>
      </c>
      <c r="N72" s="58"/>
      <c r="O72" s="476"/>
    </row>
    <row r="73" spans="1:15" ht="40.200000000000003" customHeight="1">
      <c r="A73" s="471" t="s">
        <v>622</v>
      </c>
      <c r="B73" s="56" t="s">
        <v>69</v>
      </c>
      <c r="C73" s="56">
        <v>2</v>
      </c>
      <c r="D73" s="56" t="s">
        <v>70</v>
      </c>
      <c r="E73" s="56" t="s">
        <v>20</v>
      </c>
      <c r="F73" s="56">
        <v>100</v>
      </c>
      <c r="G73" s="56">
        <v>10</v>
      </c>
      <c r="H73" s="56">
        <v>16</v>
      </c>
      <c r="I73" s="56">
        <v>4</v>
      </c>
      <c r="J73" s="56">
        <v>130</v>
      </c>
      <c r="K73" s="56" t="s">
        <v>18</v>
      </c>
      <c r="L73" s="56">
        <v>3401280</v>
      </c>
      <c r="M73" s="57">
        <v>260</v>
      </c>
      <c r="N73" s="58"/>
      <c r="O73" s="476"/>
    </row>
    <row r="74" spans="1:15" ht="14.25" customHeight="1">
      <c r="A74" s="481" t="s">
        <v>40</v>
      </c>
      <c r="B74" s="27"/>
      <c r="C74" s="28"/>
      <c r="D74" s="28"/>
      <c r="E74" s="28"/>
      <c r="F74" s="28"/>
      <c r="G74" s="28"/>
      <c r="H74" s="28"/>
      <c r="I74" s="28"/>
      <c r="J74" s="28"/>
      <c r="K74" s="28"/>
      <c r="L74" s="28"/>
      <c r="M74" s="29" t="s">
        <v>37</v>
      </c>
      <c r="N74" s="28"/>
      <c r="O74" s="482"/>
    </row>
    <row r="75" spans="1:15">
      <c r="A75" s="327"/>
      <c r="B75" s="328"/>
      <c r="C75" s="329"/>
      <c r="D75" s="330" t="s">
        <v>623</v>
      </c>
      <c r="E75" s="329"/>
      <c r="F75" s="329"/>
      <c r="G75" s="329"/>
      <c r="H75" s="329"/>
      <c r="I75" s="329"/>
      <c r="J75" s="329"/>
      <c r="K75" s="329"/>
      <c r="L75" s="329"/>
      <c r="M75" s="331"/>
      <c r="N75" s="332"/>
      <c r="O75" s="320"/>
    </row>
    <row r="76" spans="1:15" ht="54" customHeight="1">
      <c r="A76" s="471" t="s">
        <v>624</v>
      </c>
      <c r="B76" s="56" t="s">
        <v>344</v>
      </c>
      <c r="C76" s="56">
        <v>3</v>
      </c>
      <c r="D76" s="56" t="s">
        <v>70</v>
      </c>
      <c r="E76" s="56" t="s">
        <v>20</v>
      </c>
      <c r="F76" s="56">
        <v>40</v>
      </c>
      <c r="G76" s="56">
        <v>10</v>
      </c>
      <c r="H76" s="56">
        <v>5</v>
      </c>
      <c r="I76" s="56">
        <v>2</v>
      </c>
      <c r="J76" s="56">
        <v>57</v>
      </c>
      <c r="K76" s="56" t="s">
        <v>18</v>
      </c>
      <c r="L76" s="56">
        <v>3401280</v>
      </c>
      <c r="M76" s="57">
        <v>171</v>
      </c>
      <c r="N76" s="58"/>
      <c r="O76" s="476"/>
    </row>
    <row r="77" spans="1:15">
      <c r="A77" s="32"/>
      <c r="B77" s="32"/>
      <c r="C77" s="32"/>
      <c r="D77" s="23" t="s">
        <v>625</v>
      </c>
      <c r="E77" s="32"/>
      <c r="F77" s="32"/>
      <c r="G77" s="32"/>
      <c r="H77" s="32"/>
      <c r="I77" s="32"/>
      <c r="J77" s="32"/>
      <c r="K77" s="32"/>
      <c r="L77" s="32"/>
      <c r="M77" s="32"/>
      <c r="N77" s="32"/>
      <c r="O77" s="487"/>
    </row>
    <row r="78" spans="1:15" ht="30" customHeight="1">
      <c r="A78" s="471" t="s">
        <v>92</v>
      </c>
      <c r="B78" s="56" t="s">
        <v>88</v>
      </c>
      <c r="C78" s="56">
        <v>4</v>
      </c>
      <c r="D78" s="56" t="s">
        <v>70</v>
      </c>
      <c r="E78" s="56" t="s">
        <v>30</v>
      </c>
      <c r="F78" s="56">
        <v>300</v>
      </c>
      <c r="G78" s="56"/>
      <c r="H78" s="56">
        <v>197</v>
      </c>
      <c r="I78" s="56">
        <v>8</v>
      </c>
      <c r="J78" s="56">
        <v>505</v>
      </c>
      <c r="K78" s="56" t="s">
        <v>23</v>
      </c>
      <c r="L78" s="56">
        <v>3401280</v>
      </c>
      <c r="M78" s="57">
        <v>2020</v>
      </c>
      <c r="N78" s="58"/>
      <c r="O78" s="476"/>
    </row>
    <row r="79" spans="1:15" ht="30" customHeight="1">
      <c r="A79" s="471" t="s">
        <v>93</v>
      </c>
      <c r="B79" s="56" t="s">
        <v>76</v>
      </c>
      <c r="C79" s="56">
        <v>4</v>
      </c>
      <c r="D79" s="56" t="s">
        <v>52</v>
      </c>
      <c r="E79" s="56" t="s">
        <v>34</v>
      </c>
      <c r="F79" s="56">
        <v>26</v>
      </c>
      <c r="G79" s="56">
        <v>3</v>
      </c>
      <c r="H79" s="56">
        <v>7</v>
      </c>
      <c r="I79" s="56">
        <v>1</v>
      </c>
      <c r="J79" s="56">
        <v>37</v>
      </c>
      <c r="K79" s="56" t="s">
        <v>23</v>
      </c>
      <c r="L79" s="56">
        <v>3401280</v>
      </c>
      <c r="M79" s="57">
        <v>148</v>
      </c>
      <c r="N79" s="58"/>
      <c r="O79" s="476"/>
    </row>
    <row r="80" spans="1:15" ht="40.200000000000003" customHeight="1">
      <c r="A80" s="471" t="s">
        <v>90</v>
      </c>
      <c r="B80" s="56" t="s">
        <v>83</v>
      </c>
      <c r="C80" s="56">
        <v>3</v>
      </c>
      <c r="D80" s="56" t="s">
        <v>70</v>
      </c>
      <c r="E80" s="56" t="s">
        <v>22</v>
      </c>
      <c r="F80" s="56">
        <v>100</v>
      </c>
      <c r="G80" s="56">
        <v>10</v>
      </c>
      <c r="H80" s="56">
        <v>12</v>
      </c>
      <c r="I80" s="56">
        <v>1</v>
      </c>
      <c r="J80" s="56">
        <v>123</v>
      </c>
      <c r="K80" s="56" t="s">
        <v>23</v>
      </c>
      <c r="L80" s="56">
        <v>3401280</v>
      </c>
      <c r="M80" s="57">
        <v>369</v>
      </c>
      <c r="N80" s="58"/>
      <c r="O80" s="476"/>
    </row>
    <row r="81" spans="1:15" ht="14.25" customHeight="1">
      <c r="A81" s="481" t="s">
        <v>296</v>
      </c>
      <c r="B81" s="27"/>
      <c r="C81" s="28"/>
      <c r="D81" s="28"/>
      <c r="E81" s="28"/>
      <c r="F81" s="28"/>
      <c r="G81" s="28"/>
      <c r="H81" s="28"/>
      <c r="I81" s="28"/>
      <c r="J81" s="28"/>
      <c r="K81" s="28"/>
      <c r="L81" s="28"/>
      <c r="M81" s="29" t="s">
        <v>37</v>
      </c>
      <c r="N81" s="28"/>
      <c r="O81" s="482"/>
    </row>
    <row r="82" spans="1:15">
      <c r="A82" s="514" t="s">
        <v>626</v>
      </c>
      <c r="B82" s="515"/>
      <c r="C82" s="515"/>
      <c r="D82" s="515"/>
      <c r="E82" s="82"/>
      <c r="F82" s="83"/>
      <c r="G82" s="83"/>
      <c r="H82" s="83"/>
      <c r="I82" s="83"/>
      <c r="J82" s="83"/>
      <c r="K82" s="86"/>
      <c r="L82" s="84"/>
      <c r="M82" s="81"/>
      <c r="N82" s="488"/>
      <c r="O82" s="480"/>
    </row>
    <row r="83" spans="1:15" ht="20.25" customHeight="1">
      <c r="A83" s="519" t="s">
        <v>111</v>
      </c>
      <c r="B83" s="519"/>
      <c r="C83" s="519"/>
      <c r="D83" s="519"/>
      <c r="E83" s="519"/>
      <c r="F83" s="519"/>
      <c r="G83" s="519"/>
      <c r="H83" s="519"/>
      <c r="I83" s="519"/>
      <c r="J83" s="519"/>
      <c r="K83" s="519"/>
      <c r="L83" s="519"/>
      <c r="M83" s="519"/>
      <c r="N83" s="519"/>
      <c r="O83" s="519"/>
    </row>
    <row r="84" spans="1:15">
      <c r="A84" s="33"/>
      <c r="B84" s="33"/>
      <c r="C84" s="33"/>
      <c r="D84" s="23" t="s">
        <v>46</v>
      </c>
      <c r="E84" s="33"/>
      <c r="F84" s="33"/>
      <c r="G84" s="33"/>
      <c r="H84" s="33"/>
      <c r="I84" s="33"/>
      <c r="J84" s="33"/>
      <c r="K84" s="33"/>
      <c r="L84" s="33"/>
      <c r="M84" s="33"/>
      <c r="N84" s="33"/>
      <c r="O84" s="34"/>
    </row>
    <row r="85" spans="1:15" ht="32.4" customHeight="1">
      <c r="A85" s="471" t="s">
        <v>71</v>
      </c>
      <c r="B85" s="56" t="s">
        <v>87</v>
      </c>
      <c r="C85" s="56">
        <v>2</v>
      </c>
      <c r="D85" s="56" t="s">
        <v>53</v>
      </c>
      <c r="E85" s="56" t="s">
        <v>67</v>
      </c>
      <c r="F85" s="56">
        <v>78</v>
      </c>
      <c r="G85" s="56">
        <v>12</v>
      </c>
      <c r="H85" s="56">
        <v>16</v>
      </c>
      <c r="I85" s="56"/>
      <c r="J85" s="56">
        <v>106</v>
      </c>
      <c r="K85" s="56" t="s">
        <v>18</v>
      </c>
      <c r="L85" s="56">
        <v>3401280</v>
      </c>
      <c r="M85" s="57">
        <v>212</v>
      </c>
      <c r="N85" s="58"/>
      <c r="O85" s="476"/>
    </row>
    <row r="86" spans="1:15" ht="16.5" customHeight="1">
      <c r="A86" s="481" t="s">
        <v>41</v>
      </c>
      <c r="B86" s="27"/>
      <c r="C86" s="28"/>
      <c r="D86" s="28"/>
      <c r="E86" s="28"/>
      <c r="F86" s="28"/>
      <c r="G86" s="28"/>
      <c r="H86" s="28"/>
      <c r="I86" s="28"/>
      <c r="J86" s="28"/>
      <c r="K86" s="28"/>
      <c r="L86" s="28"/>
      <c r="M86" s="29" t="s">
        <v>37</v>
      </c>
      <c r="N86" s="28"/>
      <c r="O86" s="482"/>
    </row>
    <row r="87" spans="1:15">
      <c r="A87" s="514" t="s">
        <v>80</v>
      </c>
      <c r="B87" s="515"/>
      <c r="C87" s="515"/>
      <c r="D87" s="515"/>
      <c r="E87" s="82"/>
      <c r="F87" s="83"/>
      <c r="G87" s="83"/>
      <c r="H87" s="83"/>
      <c r="I87" s="83"/>
      <c r="J87" s="83"/>
      <c r="K87" s="83"/>
      <c r="L87" s="84"/>
      <c r="M87" s="81"/>
      <c r="N87" s="85"/>
      <c r="O87" s="480"/>
    </row>
    <row r="88" spans="1:15" ht="30" customHeight="1">
      <c r="A88" s="519" t="s">
        <v>112</v>
      </c>
      <c r="B88" s="519"/>
      <c r="C88" s="519"/>
      <c r="D88" s="519"/>
      <c r="E88" s="519"/>
      <c r="F88" s="519"/>
      <c r="G88" s="519"/>
      <c r="H88" s="519"/>
      <c r="I88" s="519"/>
      <c r="J88" s="519"/>
      <c r="K88" s="519"/>
      <c r="L88" s="519"/>
      <c r="M88" s="519"/>
      <c r="N88" s="519"/>
      <c r="O88" s="519"/>
    </row>
    <row r="89" spans="1:15">
      <c r="A89" s="333"/>
      <c r="B89" s="334"/>
      <c r="C89" s="334"/>
      <c r="D89" s="23" t="s">
        <v>627</v>
      </c>
      <c r="E89" s="334"/>
      <c r="F89" s="334"/>
      <c r="G89" s="334"/>
      <c r="H89" s="334"/>
      <c r="I89" s="334"/>
      <c r="J89" s="334"/>
      <c r="K89" s="334"/>
      <c r="L89" s="334"/>
      <c r="M89" s="335"/>
      <c r="N89" s="334"/>
      <c r="O89" s="336"/>
    </row>
    <row r="90" spans="1:15" ht="54.6" customHeight="1">
      <c r="A90" s="471" t="s">
        <v>628</v>
      </c>
      <c r="B90" s="56" t="s">
        <v>344</v>
      </c>
      <c r="C90" s="56">
        <v>2</v>
      </c>
      <c r="D90" s="56" t="s">
        <v>70</v>
      </c>
      <c r="E90" s="474" t="s">
        <v>26</v>
      </c>
      <c r="F90" s="56">
        <v>80</v>
      </c>
      <c r="G90" s="56">
        <v>10</v>
      </c>
      <c r="H90" s="474">
        <v>10</v>
      </c>
      <c r="I90" s="56">
        <v>1</v>
      </c>
      <c r="J90" s="474">
        <f>SUM(F90:I90)</f>
        <v>101</v>
      </c>
      <c r="K90" s="71" t="s">
        <v>18</v>
      </c>
      <c r="L90" s="56">
        <v>3401280</v>
      </c>
      <c r="M90" s="475">
        <f>C90*J90</f>
        <v>202</v>
      </c>
      <c r="N90" s="58"/>
      <c r="O90" s="476"/>
    </row>
    <row r="91" spans="1:15" ht="16.5" customHeight="1">
      <c r="A91" s="481" t="s">
        <v>41</v>
      </c>
      <c r="B91" s="27"/>
      <c r="C91" s="28"/>
      <c r="D91" s="28"/>
      <c r="E91" s="28"/>
      <c r="F91" s="28"/>
      <c r="G91" s="28"/>
      <c r="H91" s="28"/>
      <c r="I91" s="28"/>
      <c r="J91" s="28"/>
      <c r="K91" s="28"/>
      <c r="L91" s="28"/>
      <c r="M91" s="29" t="s">
        <v>37</v>
      </c>
      <c r="N91" s="28"/>
      <c r="O91" s="482"/>
    </row>
    <row r="92" spans="1:15">
      <c r="A92" s="333"/>
      <c r="B92" s="334"/>
      <c r="C92" s="334"/>
      <c r="D92" s="23" t="s">
        <v>211</v>
      </c>
      <c r="E92" s="334"/>
      <c r="F92" s="334"/>
      <c r="G92" s="334"/>
      <c r="H92" s="334"/>
      <c r="I92" s="334"/>
      <c r="J92" s="334"/>
      <c r="K92" s="334"/>
      <c r="L92" s="334"/>
      <c r="M92" s="335"/>
      <c r="N92" s="334"/>
      <c r="O92" s="336"/>
    </row>
    <row r="93" spans="1:15" ht="55.2" customHeight="1">
      <c r="A93" s="471" t="s">
        <v>629</v>
      </c>
      <c r="B93" s="56" t="s">
        <v>344</v>
      </c>
      <c r="C93" s="56">
        <v>2</v>
      </c>
      <c r="D93" s="56" t="s">
        <v>70</v>
      </c>
      <c r="E93" s="56" t="s">
        <v>24</v>
      </c>
      <c r="F93" s="56">
        <v>70</v>
      </c>
      <c r="G93" s="56">
        <v>10</v>
      </c>
      <c r="H93" s="56">
        <v>6</v>
      </c>
      <c r="I93" s="56">
        <v>2</v>
      </c>
      <c r="J93" s="56">
        <f>SUM(F93:I93)</f>
        <v>88</v>
      </c>
      <c r="K93" s="56" t="s">
        <v>18</v>
      </c>
      <c r="L93" s="56">
        <v>3401280</v>
      </c>
      <c r="M93" s="57">
        <f>C93*J93</f>
        <v>176</v>
      </c>
      <c r="N93" s="58"/>
      <c r="O93" s="476"/>
    </row>
    <row r="94" spans="1:15" ht="16.5" customHeight="1">
      <c r="A94" s="481" t="s">
        <v>41</v>
      </c>
      <c r="B94" s="27"/>
      <c r="C94" s="28"/>
      <c r="D94" s="28"/>
      <c r="E94" s="28"/>
      <c r="F94" s="28"/>
      <c r="G94" s="28"/>
      <c r="H94" s="28"/>
      <c r="I94" s="28"/>
      <c r="J94" s="28"/>
      <c r="K94" s="28"/>
      <c r="L94" s="28"/>
      <c r="M94" s="29" t="s">
        <v>37</v>
      </c>
      <c r="N94" s="28"/>
      <c r="O94" s="482"/>
    </row>
    <row r="95" spans="1:15">
      <c r="A95" s="333"/>
      <c r="B95" s="334"/>
      <c r="C95" s="334"/>
      <c r="D95" s="23" t="s">
        <v>95</v>
      </c>
      <c r="E95" s="334"/>
      <c r="F95" s="334"/>
      <c r="G95" s="334"/>
      <c r="H95" s="334"/>
      <c r="I95" s="334"/>
      <c r="J95" s="334"/>
      <c r="K95" s="334"/>
      <c r="L95" s="334"/>
      <c r="M95" s="335"/>
      <c r="N95" s="334"/>
      <c r="O95" s="336"/>
    </row>
    <row r="96" spans="1:15" ht="28.8" customHeight="1">
      <c r="A96" s="471" t="s">
        <v>81</v>
      </c>
      <c r="B96" s="56" t="s">
        <v>82</v>
      </c>
      <c r="C96" s="56">
        <v>3</v>
      </c>
      <c r="D96" s="56" t="s">
        <v>56</v>
      </c>
      <c r="E96" s="56" t="s">
        <v>67</v>
      </c>
      <c r="F96" s="56">
        <v>350</v>
      </c>
      <c r="G96" s="56">
        <v>20</v>
      </c>
      <c r="H96" s="56">
        <v>25</v>
      </c>
      <c r="I96" s="56">
        <v>1</v>
      </c>
      <c r="J96" s="56">
        <v>396</v>
      </c>
      <c r="K96" s="56" t="s">
        <v>18</v>
      </c>
      <c r="L96" s="56">
        <v>3401280</v>
      </c>
      <c r="M96" s="57">
        <v>1188</v>
      </c>
      <c r="N96" s="58"/>
      <c r="O96" s="476"/>
    </row>
    <row r="97" spans="1:15" ht="17.25" customHeight="1">
      <c r="A97" s="481" t="s">
        <v>41</v>
      </c>
      <c r="B97" s="11"/>
      <c r="C97" s="12"/>
      <c r="D97" s="11"/>
      <c r="E97" s="12"/>
      <c r="F97" s="12"/>
      <c r="G97" s="12"/>
      <c r="H97" s="12"/>
      <c r="I97" s="12"/>
      <c r="J97" s="12"/>
      <c r="K97" s="12"/>
      <c r="L97" s="12"/>
      <c r="M97" s="13"/>
      <c r="N97" s="14"/>
      <c r="O97" s="489"/>
    </row>
    <row r="98" spans="1:15">
      <c r="A98" s="333"/>
      <c r="B98" s="334"/>
      <c r="C98" s="334"/>
      <c r="D98" s="23" t="s">
        <v>630</v>
      </c>
      <c r="E98" s="334"/>
      <c r="F98" s="334"/>
      <c r="G98" s="334"/>
      <c r="H98" s="334"/>
      <c r="I98" s="334"/>
      <c r="J98" s="334"/>
      <c r="K98" s="334"/>
      <c r="L98" s="334"/>
      <c r="M98" s="335"/>
      <c r="N98" s="334"/>
      <c r="O98" s="336"/>
    </row>
    <row r="99" spans="1:15" ht="52.2" customHeight="1">
      <c r="A99" s="471" t="s">
        <v>631</v>
      </c>
      <c r="B99" s="56" t="s">
        <v>147</v>
      </c>
      <c r="C99" s="56">
        <v>2</v>
      </c>
      <c r="D99" s="56" t="s">
        <v>70</v>
      </c>
      <c r="E99" s="56" t="s">
        <v>26</v>
      </c>
      <c r="F99" s="56">
        <v>80</v>
      </c>
      <c r="G99" s="56">
        <v>10</v>
      </c>
      <c r="H99" s="56">
        <v>10</v>
      </c>
      <c r="I99" s="56">
        <v>1</v>
      </c>
      <c r="J99" s="56">
        <v>101</v>
      </c>
      <c r="K99" s="56" t="s">
        <v>18</v>
      </c>
      <c r="L99" s="56">
        <v>3401280</v>
      </c>
      <c r="M99" s="57">
        <v>202</v>
      </c>
      <c r="N99" s="58"/>
      <c r="O99" s="476"/>
    </row>
    <row r="100" spans="1:15" ht="17.25" customHeight="1">
      <c r="A100" s="481" t="s">
        <v>41</v>
      </c>
      <c r="B100" s="11"/>
      <c r="C100" s="12"/>
      <c r="D100" s="11"/>
      <c r="E100" s="12"/>
      <c r="F100" s="12"/>
      <c r="G100" s="12"/>
      <c r="H100" s="12"/>
      <c r="I100" s="12"/>
      <c r="J100" s="12"/>
      <c r="K100" s="12"/>
      <c r="L100" s="12"/>
      <c r="M100" s="13"/>
      <c r="N100" s="14"/>
      <c r="O100" s="489"/>
    </row>
    <row r="101" spans="1:15">
      <c r="A101" s="68"/>
      <c r="B101" s="32"/>
      <c r="C101" s="32"/>
      <c r="D101" s="23" t="s">
        <v>47</v>
      </c>
      <c r="E101" s="32"/>
      <c r="F101" s="32"/>
      <c r="G101" s="32"/>
      <c r="H101" s="32"/>
      <c r="I101" s="32"/>
      <c r="J101" s="32"/>
      <c r="K101" s="32"/>
      <c r="L101" s="32"/>
      <c r="M101" s="32"/>
      <c r="N101" s="32"/>
      <c r="O101" s="487"/>
    </row>
    <row r="102" spans="1:15" ht="27.6" customHeight="1">
      <c r="A102" s="471" t="s">
        <v>81</v>
      </c>
      <c r="B102" s="56" t="s">
        <v>87</v>
      </c>
      <c r="C102" s="56">
        <v>3</v>
      </c>
      <c r="D102" s="56" t="s">
        <v>70</v>
      </c>
      <c r="E102" s="56" t="s">
        <v>67</v>
      </c>
      <c r="F102" s="56">
        <v>250</v>
      </c>
      <c r="G102" s="56">
        <v>20</v>
      </c>
      <c r="H102" s="56">
        <v>12</v>
      </c>
      <c r="I102" s="56"/>
      <c r="J102" s="56">
        <v>282</v>
      </c>
      <c r="K102" s="56" t="s">
        <v>23</v>
      </c>
      <c r="L102" s="56">
        <v>3401280</v>
      </c>
      <c r="M102" s="57">
        <v>846</v>
      </c>
      <c r="N102" s="58"/>
      <c r="O102" s="476"/>
    </row>
    <row r="103" spans="1:15" ht="27.6" customHeight="1">
      <c r="A103" s="471" t="s">
        <v>102</v>
      </c>
      <c r="B103" s="56" t="s">
        <v>76</v>
      </c>
      <c r="C103" s="56">
        <v>3</v>
      </c>
      <c r="D103" s="56" t="s">
        <v>70</v>
      </c>
      <c r="E103" s="56" t="s">
        <v>67</v>
      </c>
      <c r="F103" s="56">
        <v>250</v>
      </c>
      <c r="G103" s="56">
        <v>20</v>
      </c>
      <c r="H103" s="56">
        <v>12</v>
      </c>
      <c r="I103" s="67"/>
      <c r="J103" s="56">
        <v>282</v>
      </c>
      <c r="K103" s="56" t="s">
        <v>23</v>
      </c>
      <c r="L103" s="56">
        <v>3401280</v>
      </c>
      <c r="M103" s="57">
        <v>846</v>
      </c>
      <c r="N103" s="67"/>
      <c r="O103" s="476"/>
    </row>
    <row r="104" spans="1:15" ht="15" customHeight="1">
      <c r="A104" s="481" t="s">
        <v>40</v>
      </c>
      <c r="B104" s="49"/>
      <c r="C104" s="50"/>
      <c r="D104" s="11"/>
      <c r="E104" s="50"/>
      <c r="F104" s="50"/>
      <c r="G104" s="50"/>
      <c r="H104" s="50"/>
      <c r="I104" s="50"/>
      <c r="J104" s="50"/>
      <c r="K104" s="50"/>
      <c r="L104" s="50"/>
      <c r="M104" s="51"/>
      <c r="N104" s="52"/>
      <c r="O104" s="53"/>
    </row>
    <row r="105" spans="1:15">
      <c r="A105" s="340"/>
      <c r="B105" s="322"/>
      <c r="C105" s="30"/>
      <c r="D105" s="23" t="s">
        <v>48</v>
      </c>
      <c r="E105" s="30"/>
      <c r="F105" s="30"/>
      <c r="G105" s="30"/>
      <c r="H105" s="30"/>
      <c r="I105" s="30"/>
      <c r="J105" s="30"/>
      <c r="K105" s="30"/>
      <c r="L105" s="30"/>
      <c r="M105" s="31"/>
      <c r="N105" s="324"/>
      <c r="O105" s="338"/>
    </row>
    <row r="106" spans="1:15" ht="44.4" customHeight="1">
      <c r="A106" s="471" t="s">
        <v>96</v>
      </c>
      <c r="B106" s="56" t="s">
        <v>87</v>
      </c>
      <c r="C106" s="56">
        <v>4</v>
      </c>
      <c r="D106" s="56" t="s">
        <v>396</v>
      </c>
      <c r="E106" s="56" t="s">
        <v>632</v>
      </c>
      <c r="F106" s="56">
        <v>95</v>
      </c>
      <c r="G106" s="56">
        <v>20</v>
      </c>
      <c r="H106" s="56">
        <v>20</v>
      </c>
      <c r="I106" s="56">
        <v>0</v>
      </c>
      <c r="J106" s="56">
        <v>135</v>
      </c>
      <c r="K106" s="56" t="s">
        <v>18</v>
      </c>
      <c r="L106" s="56">
        <v>3401280</v>
      </c>
      <c r="M106" s="57">
        <v>540</v>
      </c>
      <c r="N106" s="58"/>
      <c r="O106" s="476"/>
    </row>
    <row r="107" spans="1:15" ht="44.4" customHeight="1">
      <c r="A107" s="471" t="s">
        <v>97</v>
      </c>
      <c r="B107" s="56" t="s">
        <v>87</v>
      </c>
      <c r="C107" s="56">
        <v>4</v>
      </c>
      <c r="D107" s="56" t="s">
        <v>633</v>
      </c>
      <c r="E107" s="56" t="s">
        <v>632</v>
      </c>
      <c r="F107" s="56">
        <v>200</v>
      </c>
      <c r="G107" s="56">
        <v>30</v>
      </c>
      <c r="H107" s="56">
        <v>25</v>
      </c>
      <c r="I107" s="56">
        <v>0</v>
      </c>
      <c r="J107" s="56">
        <v>255</v>
      </c>
      <c r="K107" s="56" t="s">
        <v>18</v>
      </c>
      <c r="L107" s="56">
        <v>3401280</v>
      </c>
      <c r="M107" s="57">
        <v>1020</v>
      </c>
      <c r="N107" s="58"/>
      <c r="O107" s="476"/>
    </row>
    <row r="108" spans="1:15" ht="44.4" customHeight="1">
      <c r="A108" s="471" t="s">
        <v>634</v>
      </c>
      <c r="B108" s="56" t="s">
        <v>87</v>
      </c>
      <c r="C108" s="56">
        <v>4</v>
      </c>
      <c r="D108" s="56" t="s">
        <v>396</v>
      </c>
      <c r="E108" s="56" t="s">
        <v>632</v>
      </c>
      <c r="F108" s="56">
        <v>92</v>
      </c>
      <c r="G108" s="56">
        <v>20</v>
      </c>
      <c r="H108" s="56">
        <v>20</v>
      </c>
      <c r="I108" s="56">
        <v>0</v>
      </c>
      <c r="J108" s="56">
        <v>132</v>
      </c>
      <c r="K108" s="56" t="s">
        <v>18</v>
      </c>
      <c r="L108" s="56">
        <v>3401280</v>
      </c>
      <c r="M108" s="57">
        <v>528</v>
      </c>
      <c r="N108" s="58"/>
      <c r="O108" s="476"/>
    </row>
    <row r="109" spans="1:15" ht="16.5" customHeight="1">
      <c r="A109" s="481" t="s">
        <v>296</v>
      </c>
      <c r="B109" s="11"/>
      <c r="C109" s="50"/>
      <c r="D109" s="11"/>
      <c r="E109" s="50"/>
      <c r="F109" s="50"/>
      <c r="G109" s="50"/>
      <c r="H109" s="50"/>
      <c r="I109" s="50"/>
      <c r="J109" s="50"/>
      <c r="K109" s="50"/>
      <c r="L109" s="50"/>
      <c r="M109" s="51"/>
      <c r="N109" s="14"/>
      <c r="O109" s="489"/>
    </row>
    <row r="110" spans="1:15">
      <c r="A110" s="340"/>
      <c r="B110" s="11"/>
      <c r="C110" s="30"/>
      <c r="D110" s="23" t="s">
        <v>49</v>
      </c>
      <c r="E110" s="30"/>
      <c r="F110" s="30"/>
      <c r="G110" s="30"/>
      <c r="H110" s="30"/>
      <c r="I110" s="30"/>
      <c r="J110" s="30"/>
      <c r="K110" s="30"/>
      <c r="L110" s="30"/>
      <c r="M110" s="31"/>
      <c r="N110" s="14"/>
      <c r="O110" s="489"/>
    </row>
    <row r="111" spans="1:15" ht="40.799999999999997" customHeight="1">
      <c r="A111" s="471" t="s">
        <v>84</v>
      </c>
      <c r="B111" s="56" t="s">
        <v>87</v>
      </c>
      <c r="C111" s="56">
        <v>4</v>
      </c>
      <c r="D111" s="60" t="s">
        <v>27</v>
      </c>
      <c r="E111" s="56" t="s">
        <v>632</v>
      </c>
      <c r="F111" s="56">
        <v>400</v>
      </c>
      <c r="G111" s="56"/>
      <c r="H111" s="56">
        <v>25</v>
      </c>
      <c r="I111" s="56"/>
      <c r="J111" s="56">
        <v>425</v>
      </c>
      <c r="K111" s="56" t="s">
        <v>18</v>
      </c>
      <c r="L111" s="56">
        <v>3401280</v>
      </c>
      <c r="M111" s="57">
        <v>1700</v>
      </c>
      <c r="N111" s="58"/>
      <c r="O111" s="476"/>
    </row>
    <row r="112" spans="1:15" ht="17.25" customHeight="1">
      <c r="A112" s="481" t="s">
        <v>41</v>
      </c>
      <c r="B112" s="11"/>
      <c r="C112" s="54"/>
      <c r="D112" s="339"/>
      <c r="E112" s="50"/>
      <c r="F112" s="50"/>
      <c r="G112" s="50"/>
      <c r="H112" s="50"/>
      <c r="I112" s="50"/>
      <c r="J112" s="50"/>
      <c r="K112" s="50"/>
      <c r="L112" s="50"/>
      <c r="M112" s="51"/>
      <c r="N112" s="14"/>
      <c r="O112" s="489"/>
    </row>
    <row r="113" spans="1:15">
      <c r="A113" s="337"/>
      <c r="B113" s="11"/>
      <c r="C113" s="35"/>
      <c r="D113" s="341" t="s">
        <v>297</v>
      </c>
      <c r="E113" s="30"/>
      <c r="F113" s="30"/>
      <c r="G113" s="30"/>
      <c r="H113" s="30"/>
      <c r="I113" s="30"/>
      <c r="J113" s="30"/>
      <c r="K113" s="30"/>
      <c r="L113" s="30"/>
      <c r="M113" s="31"/>
      <c r="N113" s="14"/>
      <c r="O113" s="489"/>
    </row>
    <row r="114" spans="1:15" ht="43.8" customHeight="1">
      <c r="A114" s="471" t="s">
        <v>84</v>
      </c>
      <c r="B114" s="56" t="s">
        <v>87</v>
      </c>
      <c r="C114" s="56">
        <v>4</v>
      </c>
      <c r="D114" s="56" t="s">
        <v>53</v>
      </c>
      <c r="E114" s="56" t="s">
        <v>632</v>
      </c>
      <c r="F114" s="56">
        <v>300</v>
      </c>
      <c r="G114" s="56">
        <v>20</v>
      </c>
      <c r="H114" s="56">
        <v>30</v>
      </c>
      <c r="I114" s="56">
        <v>15</v>
      </c>
      <c r="J114" s="56">
        <v>365</v>
      </c>
      <c r="K114" s="56" t="s">
        <v>18</v>
      </c>
      <c r="L114" s="56">
        <v>3401280</v>
      </c>
      <c r="M114" s="57">
        <v>1460</v>
      </c>
      <c r="N114" s="58"/>
      <c r="O114" s="476"/>
    </row>
    <row r="115" spans="1:15" ht="18" customHeight="1">
      <c r="A115" s="481" t="s">
        <v>41</v>
      </c>
      <c r="B115" s="11"/>
      <c r="C115" s="12"/>
      <c r="D115" s="11"/>
      <c r="E115" s="12"/>
      <c r="F115" s="12"/>
      <c r="G115" s="12"/>
      <c r="H115" s="12"/>
      <c r="I115" s="12"/>
      <c r="J115" s="12"/>
      <c r="K115" s="12"/>
      <c r="L115" s="12"/>
      <c r="M115" s="13"/>
      <c r="N115" s="14"/>
      <c r="O115" s="489"/>
    </row>
    <row r="116" spans="1:15">
      <c r="A116" s="32"/>
      <c r="B116" s="32"/>
      <c r="C116" s="32"/>
      <c r="D116" s="23" t="s">
        <v>50</v>
      </c>
      <c r="E116" s="32"/>
      <c r="F116" s="32"/>
      <c r="G116" s="32"/>
      <c r="H116" s="32"/>
      <c r="I116" s="32"/>
      <c r="J116" s="32"/>
      <c r="K116" s="32"/>
      <c r="L116" s="32"/>
      <c r="M116" s="32"/>
      <c r="N116" s="32"/>
      <c r="O116" s="487"/>
    </row>
    <row r="117" spans="1:15" ht="27" customHeight="1">
      <c r="A117" s="471" t="s">
        <v>85</v>
      </c>
      <c r="B117" s="56" t="s">
        <v>87</v>
      </c>
      <c r="C117" s="56">
        <v>4</v>
      </c>
      <c r="D117" s="56" t="s">
        <v>55</v>
      </c>
      <c r="E117" s="56" t="s">
        <v>86</v>
      </c>
      <c r="F117" s="56">
        <v>40</v>
      </c>
      <c r="G117" s="56">
        <v>10</v>
      </c>
      <c r="H117" s="56">
        <v>20</v>
      </c>
      <c r="I117" s="56"/>
      <c r="J117" s="56">
        <v>70</v>
      </c>
      <c r="K117" s="56" t="s">
        <v>23</v>
      </c>
      <c r="L117" s="56">
        <v>3401280</v>
      </c>
      <c r="M117" s="57">
        <v>280</v>
      </c>
      <c r="N117" s="58"/>
      <c r="O117" s="476"/>
    </row>
    <row r="118" spans="1:15" ht="15" customHeight="1">
      <c r="A118" s="481" t="s">
        <v>41</v>
      </c>
      <c r="B118" s="11"/>
      <c r="C118" s="12"/>
      <c r="D118" s="11"/>
      <c r="E118" s="12"/>
      <c r="F118" s="12"/>
      <c r="G118" s="12"/>
      <c r="H118" s="12"/>
      <c r="I118" s="12"/>
      <c r="J118" s="12"/>
      <c r="K118" s="12"/>
      <c r="L118" s="12"/>
      <c r="M118" s="13"/>
      <c r="N118" s="14"/>
      <c r="O118" s="489"/>
    </row>
    <row r="119" spans="1:15" ht="26.4" customHeight="1">
      <c r="A119" s="340"/>
      <c r="B119" s="11"/>
      <c r="C119" s="35"/>
      <c r="D119" s="341" t="s">
        <v>635</v>
      </c>
      <c r="E119" s="30"/>
      <c r="F119" s="30"/>
      <c r="G119" s="30"/>
      <c r="H119" s="30"/>
      <c r="I119" s="30"/>
      <c r="J119" s="30"/>
      <c r="K119" s="30"/>
      <c r="L119" s="30"/>
      <c r="M119" s="31"/>
      <c r="N119" s="14"/>
      <c r="O119" s="489"/>
    </row>
    <row r="120" spans="1:15" ht="26.4" customHeight="1">
      <c r="A120" s="471" t="s">
        <v>29</v>
      </c>
      <c r="B120" s="56" t="s">
        <v>160</v>
      </c>
      <c r="C120" s="56">
        <v>3</v>
      </c>
      <c r="D120" s="70" t="s">
        <v>70</v>
      </c>
      <c r="E120" s="56" t="s">
        <v>30</v>
      </c>
      <c r="F120" s="56">
        <v>200</v>
      </c>
      <c r="G120" s="56"/>
      <c r="H120" s="56">
        <v>16</v>
      </c>
      <c r="I120" s="56">
        <v>4</v>
      </c>
      <c r="J120" s="56">
        <f t="shared" ref="J120:J125" si="0">SUM(F120:I120)</f>
        <v>220</v>
      </c>
      <c r="K120" s="56" t="s">
        <v>23</v>
      </c>
      <c r="L120" s="56">
        <v>3401280</v>
      </c>
      <c r="M120" s="57">
        <f t="shared" ref="M120:M125" si="1">C120*J120</f>
        <v>660</v>
      </c>
      <c r="N120" s="58"/>
      <c r="O120" s="476"/>
    </row>
    <row r="121" spans="1:15" ht="42.6" customHeight="1">
      <c r="A121" s="471" t="s">
        <v>636</v>
      </c>
      <c r="B121" s="72" t="s">
        <v>66</v>
      </c>
      <c r="C121" s="56">
        <v>3</v>
      </c>
      <c r="D121" s="56" t="s">
        <v>70</v>
      </c>
      <c r="E121" s="56" t="s">
        <v>24</v>
      </c>
      <c r="F121" s="56">
        <v>99</v>
      </c>
      <c r="G121" s="56">
        <v>10</v>
      </c>
      <c r="H121" s="56">
        <v>4</v>
      </c>
      <c r="I121" s="56">
        <v>2</v>
      </c>
      <c r="J121" s="56">
        <f t="shared" si="0"/>
        <v>115</v>
      </c>
      <c r="K121" s="56" t="s">
        <v>23</v>
      </c>
      <c r="L121" s="56">
        <v>3401280</v>
      </c>
      <c r="M121" s="57">
        <f t="shared" si="1"/>
        <v>345</v>
      </c>
      <c r="N121" s="58"/>
      <c r="O121" s="476"/>
    </row>
    <row r="122" spans="1:15" ht="44.4" customHeight="1">
      <c r="A122" s="471" t="s">
        <v>637</v>
      </c>
      <c r="B122" s="69" t="s">
        <v>69</v>
      </c>
      <c r="C122" s="56">
        <v>3</v>
      </c>
      <c r="D122" s="56" t="s">
        <v>70</v>
      </c>
      <c r="E122" s="56" t="s">
        <v>24</v>
      </c>
      <c r="F122" s="56">
        <v>36</v>
      </c>
      <c r="G122" s="56"/>
      <c r="H122" s="56">
        <v>10</v>
      </c>
      <c r="I122" s="56">
        <v>2</v>
      </c>
      <c r="J122" s="56">
        <f t="shared" si="0"/>
        <v>48</v>
      </c>
      <c r="K122" s="56" t="s">
        <v>23</v>
      </c>
      <c r="L122" s="56">
        <v>3401280</v>
      </c>
      <c r="M122" s="57">
        <f t="shared" si="1"/>
        <v>144</v>
      </c>
      <c r="N122" s="58"/>
      <c r="O122" s="476"/>
    </row>
    <row r="123" spans="1:15" ht="26.4" customHeight="1">
      <c r="A123" s="471" t="s">
        <v>31</v>
      </c>
      <c r="B123" s="69" t="s">
        <v>69</v>
      </c>
      <c r="C123" s="56">
        <v>3</v>
      </c>
      <c r="D123" s="70" t="s">
        <v>70</v>
      </c>
      <c r="E123" s="56" t="s">
        <v>30</v>
      </c>
      <c r="F123" s="56">
        <v>200</v>
      </c>
      <c r="G123" s="56"/>
      <c r="H123" s="56">
        <v>16</v>
      </c>
      <c r="I123" s="56">
        <v>4</v>
      </c>
      <c r="J123" s="56">
        <f t="shared" si="0"/>
        <v>220</v>
      </c>
      <c r="K123" s="56" t="s">
        <v>23</v>
      </c>
      <c r="L123" s="56">
        <v>3401280</v>
      </c>
      <c r="M123" s="57">
        <f t="shared" si="1"/>
        <v>660</v>
      </c>
      <c r="N123" s="58"/>
      <c r="O123" s="476"/>
    </row>
    <row r="124" spans="1:15" ht="26.4" customHeight="1">
      <c r="A124" s="471" t="s">
        <v>33</v>
      </c>
      <c r="B124" s="69" t="s">
        <v>69</v>
      </c>
      <c r="C124" s="56">
        <v>3</v>
      </c>
      <c r="D124" s="70" t="s">
        <v>70</v>
      </c>
      <c r="E124" s="56" t="s">
        <v>30</v>
      </c>
      <c r="F124" s="56">
        <v>200</v>
      </c>
      <c r="G124" s="56"/>
      <c r="H124" s="56">
        <v>12</v>
      </c>
      <c r="I124" s="56">
        <v>3</v>
      </c>
      <c r="J124" s="56">
        <f t="shared" si="0"/>
        <v>215</v>
      </c>
      <c r="K124" s="56" t="s">
        <v>23</v>
      </c>
      <c r="L124" s="56">
        <v>3401280</v>
      </c>
      <c r="M124" s="57">
        <f t="shared" si="1"/>
        <v>645</v>
      </c>
      <c r="N124" s="58"/>
      <c r="O124" s="476"/>
    </row>
    <row r="125" spans="1:15" ht="26.4" customHeight="1">
      <c r="A125" s="473" t="s">
        <v>103</v>
      </c>
      <c r="B125" s="69" t="s">
        <v>69</v>
      </c>
      <c r="C125" s="74">
        <v>3</v>
      </c>
      <c r="D125" s="56" t="s">
        <v>70</v>
      </c>
      <c r="E125" s="74" t="s">
        <v>24</v>
      </c>
      <c r="F125" s="74">
        <v>36</v>
      </c>
      <c r="G125" s="74"/>
      <c r="H125" s="74">
        <v>10</v>
      </c>
      <c r="I125" s="74">
        <v>2</v>
      </c>
      <c r="J125" s="74">
        <f t="shared" si="0"/>
        <v>48</v>
      </c>
      <c r="K125" s="74" t="s">
        <v>23</v>
      </c>
      <c r="L125" s="56">
        <v>3401280</v>
      </c>
      <c r="M125" s="75">
        <f t="shared" si="1"/>
        <v>144</v>
      </c>
      <c r="N125" s="76"/>
      <c r="O125" s="478"/>
    </row>
    <row r="126" spans="1:15" ht="15.6" customHeight="1">
      <c r="A126" s="481" t="s">
        <v>178</v>
      </c>
      <c r="B126" s="11"/>
      <c r="C126" s="54"/>
      <c r="D126" s="339"/>
      <c r="E126" s="50"/>
      <c r="F126" s="50"/>
      <c r="G126" s="50"/>
      <c r="H126" s="50"/>
      <c r="I126" s="50"/>
      <c r="J126" s="50"/>
      <c r="K126" s="50"/>
      <c r="L126" s="50"/>
      <c r="M126" s="51"/>
      <c r="N126" s="14"/>
      <c r="O126" s="489"/>
    </row>
    <row r="127" spans="1:15" ht="17.399999999999999" customHeight="1">
      <c r="A127" s="32"/>
      <c r="B127" s="32"/>
      <c r="C127" s="32"/>
      <c r="D127" s="23" t="s">
        <v>638</v>
      </c>
      <c r="E127" s="32"/>
      <c r="F127" s="32"/>
      <c r="G127" s="32"/>
      <c r="H127" s="32"/>
      <c r="I127" s="32"/>
      <c r="J127" s="32"/>
      <c r="K127" s="32"/>
      <c r="L127" s="32"/>
      <c r="M127" s="32"/>
      <c r="N127" s="32"/>
      <c r="O127" s="487"/>
    </row>
    <row r="128" spans="1:15" ht="26.4" customHeight="1">
      <c r="A128" s="471" t="s">
        <v>639</v>
      </c>
      <c r="B128" s="56" t="s">
        <v>160</v>
      </c>
      <c r="C128" s="56">
        <v>2</v>
      </c>
      <c r="D128" s="56" t="s">
        <v>27</v>
      </c>
      <c r="E128" s="56" t="s">
        <v>20</v>
      </c>
      <c r="F128" s="56">
        <v>110</v>
      </c>
      <c r="G128" s="56">
        <v>10</v>
      </c>
      <c r="H128" s="56">
        <v>4</v>
      </c>
      <c r="I128" s="56">
        <v>1</v>
      </c>
      <c r="J128" s="56">
        <f t="shared" ref="J128:J133" si="2">SUM(F128:I128)</f>
        <v>125</v>
      </c>
      <c r="K128" s="56" t="s">
        <v>18</v>
      </c>
      <c r="L128" s="56">
        <v>3401280</v>
      </c>
      <c r="M128" s="75">
        <v>250</v>
      </c>
      <c r="N128" s="58"/>
      <c r="O128" s="476"/>
    </row>
    <row r="129" spans="1:15" ht="26.4" customHeight="1">
      <c r="A129" s="471" t="s">
        <v>640</v>
      </c>
      <c r="B129" s="69" t="s">
        <v>69</v>
      </c>
      <c r="C129" s="56">
        <v>2</v>
      </c>
      <c r="D129" s="56" t="s">
        <v>70</v>
      </c>
      <c r="E129" s="56" t="s">
        <v>20</v>
      </c>
      <c r="F129" s="56">
        <v>110</v>
      </c>
      <c r="G129" s="56">
        <v>10</v>
      </c>
      <c r="H129" s="56">
        <v>4</v>
      </c>
      <c r="I129" s="56">
        <v>1</v>
      </c>
      <c r="J129" s="56">
        <f>SUM(F129:I129)</f>
        <v>125</v>
      </c>
      <c r="K129" s="56" t="s">
        <v>18</v>
      </c>
      <c r="L129" s="56">
        <v>3401280</v>
      </c>
      <c r="M129" s="75">
        <v>250</v>
      </c>
      <c r="N129" s="58"/>
      <c r="O129" s="476"/>
    </row>
    <row r="130" spans="1:15" ht="26.4" customHeight="1">
      <c r="A130" s="471" t="s">
        <v>35</v>
      </c>
      <c r="B130" s="56" t="s">
        <v>87</v>
      </c>
      <c r="C130" s="56">
        <v>2</v>
      </c>
      <c r="D130" s="56" t="s">
        <v>57</v>
      </c>
      <c r="E130" s="56" t="s">
        <v>17</v>
      </c>
      <c r="F130" s="56">
        <v>100</v>
      </c>
      <c r="G130" s="56">
        <v>8</v>
      </c>
      <c r="H130" s="56">
        <v>5</v>
      </c>
      <c r="I130" s="56">
        <v>10</v>
      </c>
      <c r="J130" s="56">
        <f t="shared" si="2"/>
        <v>123</v>
      </c>
      <c r="K130" s="56">
        <v>0</v>
      </c>
      <c r="L130" s="56">
        <v>3401280</v>
      </c>
      <c r="M130" s="57">
        <f>C130*J130</f>
        <v>246</v>
      </c>
      <c r="N130" s="58"/>
      <c r="O130" s="476"/>
    </row>
    <row r="131" spans="1:15" ht="16.2" customHeight="1">
      <c r="A131" s="481" t="s">
        <v>296</v>
      </c>
      <c r="B131" s="11"/>
      <c r="C131" s="54"/>
      <c r="D131" s="339"/>
      <c r="E131" s="50"/>
      <c r="F131" s="50"/>
      <c r="G131" s="50"/>
      <c r="H131" s="50"/>
      <c r="I131" s="50"/>
      <c r="J131" s="50"/>
      <c r="K131" s="50"/>
      <c r="L131" s="50"/>
      <c r="M131" s="51"/>
      <c r="N131" s="14"/>
      <c r="O131" s="489"/>
    </row>
    <row r="132" spans="1:15" ht="14.4" customHeight="1">
      <c r="A132" s="32"/>
      <c r="B132" s="32"/>
      <c r="C132" s="32"/>
      <c r="D132" s="23" t="s">
        <v>641</v>
      </c>
      <c r="E132" s="32"/>
      <c r="F132" s="32"/>
      <c r="G132" s="32"/>
      <c r="H132" s="32"/>
      <c r="I132" s="32"/>
      <c r="J132" s="32"/>
      <c r="K132" s="32"/>
      <c r="L132" s="32"/>
      <c r="M132" s="32"/>
      <c r="N132" s="32"/>
      <c r="O132" s="487"/>
    </row>
    <row r="133" spans="1:15" ht="26.4" customHeight="1">
      <c r="A133" s="473" t="s">
        <v>642</v>
      </c>
      <c r="B133" s="69" t="s">
        <v>69</v>
      </c>
      <c r="C133" s="56">
        <v>2</v>
      </c>
      <c r="D133" s="56" t="s">
        <v>70</v>
      </c>
      <c r="E133" s="74" t="s">
        <v>24</v>
      </c>
      <c r="F133" s="56">
        <v>110</v>
      </c>
      <c r="G133" s="56">
        <v>10</v>
      </c>
      <c r="H133" s="56">
        <v>4</v>
      </c>
      <c r="I133" s="56">
        <v>1</v>
      </c>
      <c r="J133" s="56">
        <f t="shared" si="2"/>
        <v>125</v>
      </c>
      <c r="K133" s="56" t="s">
        <v>18</v>
      </c>
      <c r="L133" s="56">
        <v>3401280</v>
      </c>
      <c r="M133" s="75">
        <v>250</v>
      </c>
      <c r="N133" s="76"/>
      <c r="O133" s="478"/>
    </row>
    <row r="134" spans="1:15" ht="17.399999999999999" customHeight="1">
      <c r="A134" s="481" t="s">
        <v>643</v>
      </c>
      <c r="B134" s="11"/>
      <c r="C134" s="54"/>
      <c r="D134" s="339"/>
      <c r="E134" s="50"/>
      <c r="F134" s="50"/>
      <c r="G134" s="50"/>
      <c r="H134" s="50"/>
      <c r="I134" s="50"/>
      <c r="J134" s="50"/>
      <c r="K134" s="50"/>
      <c r="L134" s="50"/>
      <c r="M134" s="51"/>
      <c r="N134" s="14"/>
      <c r="O134" s="489"/>
    </row>
    <row r="135" spans="1:15" ht="17.399999999999999" customHeight="1">
      <c r="A135" s="514" t="s">
        <v>644</v>
      </c>
      <c r="B135" s="515"/>
      <c r="C135" s="515"/>
      <c r="D135" s="515"/>
      <c r="E135" s="82"/>
      <c r="F135" s="83"/>
      <c r="G135" s="83"/>
      <c r="H135" s="83"/>
      <c r="I135" s="83"/>
      <c r="J135" s="83"/>
      <c r="K135" s="86"/>
      <c r="L135" s="84"/>
      <c r="M135" s="81"/>
      <c r="N135" s="488"/>
      <c r="O135" s="480"/>
    </row>
    <row r="136" spans="1:15" ht="17.399999999999999" customHeight="1">
      <c r="A136" s="514" t="s">
        <v>645</v>
      </c>
      <c r="B136" s="515"/>
      <c r="C136" s="515"/>
      <c r="D136" s="515"/>
      <c r="E136" s="82"/>
      <c r="F136" s="83"/>
      <c r="G136" s="83"/>
      <c r="H136" s="83"/>
      <c r="I136" s="83"/>
      <c r="J136" s="83"/>
      <c r="K136" s="86"/>
      <c r="L136" s="84"/>
      <c r="M136" s="81"/>
      <c r="N136" s="488"/>
      <c r="O136" s="480"/>
    </row>
    <row r="137" spans="1:15" s="403" customFormat="1" ht="21.6" customHeight="1">
      <c r="A137" s="490" t="s">
        <v>646</v>
      </c>
      <c r="B137" s="398"/>
      <c r="C137" s="400"/>
      <c r="D137" s="399" t="s">
        <v>647</v>
      </c>
      <c r="E137" s="398"/>
      <c r="F137" s="400"/>
      <c r="G137" s="400"/>
      <c r="H137" s="400"/>
      <c r="I137" s="400"/>
      <c r="J137" s="400"/>
      <c r="K137" s="400"/>
      <c r="L137" s="400"/>
      <c r="M137" s="401"/>
      <c r="N137" s="402"/>
      <c r="O137" s="491"/>
    </row>
    <row r="138" spans="1:15" ht="11.25" customHeight="1">
      <c r="A138" s="73"/>
      <c r="B138" s="36"/>
      <c r="C138" s="37"/>
      <c r="D138" s="38"/>
      <c r="E138" s="37"/>
      <c r="F138" s="39"/>
      <c r="G138" s="39"/>
      <c r="H138" s="39"/>
      <c r="I138" s="39"/>
      <c r="J138" s="39"/>
      <c r="K138" s="39"/>
      <c r="L138" s="39"/>
      <c r="M138" s="40"/>
      <c r="N138" s="41"/>
      <c r="O138" s="42"/>
    </row>
    <row r="139" spans="1:15" s="43" customFormat="1" ht="24.75" customHeight="1">
      <c r="A139" s="516" t="s">
        <v>343</v>
      </c>
      <c r="B139" s="517"/>
      <c r="C139" s="517"/>
      <c r="D139" s="517"/>
      <c r="E139" s="517"/>
      <c r="F139" s="517"/>
      <c r="G139" s="517"/>
      <c r="H139" s="517"/>
      <c r="I139" s="517"/>
      <c r="J139" s="517"/>
      <c r="K139" s="517"/>
      <c r="L139" s="517"/>
      <c r="M139" s="517"/>
      <c r="N139" s="517"/>
      <c r="O139" s="517"/>
    </row>
    <row r="140" spans="1:15" s="44" customFormat="1" ht="33.6" customHeight="1">
      <c r="A140" s="288" t="s">
        <v>51</v>
      </c>
      <c r="B140" s="289"/>
      <c r="C140" s="289"/>
      <c r="D140" s="289"/>
      <c r="E140" s="289"/>
      <c r="F140" s="289"/>
      <c r="G140" s="289"/>
      <c r="H140" s="289"/>
      <c r="I140" s="289"/>
      <c r="J140" s="288"/>
      <c r="K140" s="288"/>
      <c r="L140" s="288"/>
      <c r="M140" s="288"/>
      <c r="N140" s="288"/>
      <c r="O140" s="288"/>
    </row>
    <row r="141" spans="1:15" s="44" customFormat="1" ht="15" customHeight="1">
      <c r="A141" s="55"/>
      <c r="B141" s="55"/>
      <c r="C141" s="55"/>
      <c r="D141" s="55"/>
      <c r="E141" s="55"/>
      <c r="F141" s="55"/>
      <c r="G141" s="55"/>
      <c r="H141" s="55"/>
      <c r="I141" s="55"/>
      <c r="J141" s="55"/>
      <c r="K141" s="55"/>
      <c r="L141" s="55"/>
      <c r="M141" s="55"/>
      <c r="N141" s="55"/>
      <c r="O141" s="55"/>
    </row>
    <row r="142" spans="1:15" ht="33" customHeight="1">
      <c r="A142" s="36"/>
      <c r="B142" s="45"/>
      <c r="C142" s="36"/>
      <c r="D142" s="37"/>
      <c r="E142" s="38"/>
      <c r="F142" s="39"/>
      <c r="G142" s="39"/>
      <c r="H142" s="39"/>
      <c r="I142" s="46"/>
      <c r="J142" s="39"/>
      <c r="K142" s="39"/>
      <c r="L142" s="39"/>
      <c r="M142" s="40"/>
      <c r="N142" s="41"/>
      <c r="O142" s="42"/>
    </row>
    <row r="143" spans="1:15">
      <c r="A143" s="36"/>
      <c r="B143" s="47"/>
      <c r="C143" s="36"/>
      <c r="D143" s="37"/>
      <c r="E143" s="38"/>
      <c r="F143" s="39"/>
      <c r="G143" s="39"/>
      <c r="H143" s="39"/>
      <c r="I143" s="45"/>
      <c r="J143" s="39"/>
      <c r="K143" s="39"/>
      <c r="L143" s="39"/>
      <c r="M143" s="40"/>
      <c r="N143" s="41"/>
      <c r="O143" s="42"/>
    </row>
    <row r="144" spans="1:15" ht="15.6">
      <c r="A144" s="36"/>
      <c r="B144" s="45"/>
      <c r="C144" s="36"/>
      <c r="D144" s="37"/>
      <c r="E144" s="38"/>
      <c r="F144" s="39"/>
      <c r="G144" s="39"/>
      <c r="H144" s="39"/>
      <c r="I144" s="48"/>
      <c r="J144" s="39"/>
      <c r="K144" s="39"/>
      <c r="L144" s="39"/>
      <c r="M144" s="40"/>
      <c r="N144" s="41"/>
      <c r="O144" s="42"/>
    </row>
  </sheetData>
  <mergeCells count="24">
    <mergeCell ref="A43:O43"/>
    <mergeCell ref="K2:O2"/>
    <mergeCell ref="A3:N3"/>
    <mergeCell ref="A4:A5"/>
    <mergeCell ref="B4:B5"/>
    <mergeCell ref="C4:C5"/>
    <mergeCell ref="F4:J4"/>
    <mergeCell ref="K4:K5"/>
    <mergeCell ref="L4:L5"/>
    <mergeCell ref="M4:M5"/>
    <mergeCell ref="N4:N5"/>
    <mergeCell ref="O4:O5"/>
    <mergeCell ref="D5:E5"/>
    <mergeCell ref="A7:O7"/>
    <mergeCell ref="A18:O18"/>
    <mergeCell ref="A42:D42"/>
    <mergeCell ref="A136:D136"/>
    <mergeCell ref="A139:O139"/>
    <mergeCell ref="A44:O44"/>
    <mergeCell ref="A82:D82"/>
    <mergeCell ref="A83:O83"/>
    <mergeCell ref="A87:D87"/>
    <mergeCell ref="A88:O88"/>
    <mergeCell ref="A135:D135"/>
  </mergeCells>
  <printOptions horizontalCentered="1"/>
  <pageMargins left="0.39370078740157483" right="0.39370078740157483" top="1.1023622047244095" bottom="0.39370078740157483" header="0.94488188976377963" footer="0.19685039370078741"/>
  <pageSetup paperSize="9" scale="93" orientation="landscape" r:id="rId1"/>
  <headerFooter differentFirst="1" alignWithMargins="0">
    <oddHeader>&amp;C&amp;9&amp;P</oddHeader>
    <oddFooter>&amp;R&amp;8ФСТ Україна</oddFooter>
  </headerFooter>
  <rowBreaks count="2" manualBreakCount="2">
    <brk id="17" max="14" man="1"/>
    <brk id="5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V68"/>
  <sheetViews>
    <sheetView view="pageBreakPreview" zoomScale="110" zoomScaleNormal="100" zoomScaleSheetLayoutView="110" workbookViewId="0">
      <selection activeCell="D5" sqref="D5:E5"/>
    </sheetView>
  </sheetViews>
  <sheetFormatPr defaultRowHeight="10.199999999999999"/>
  <cols>
    <col min="1" max="1" width="43" style="470" customWidth="1"/>
    <col min="2" max="2" width="9.44140625" style="470" customWidth="1"/>
    <col min="3" max="3" width="5.5546875" style="89" customWidth="1"/>
    <col min="4" max="4" width="17.88671875" style="470" customWidth="1"/>
    <col min="5" max="5" width="14.88671875" style="470" customWidth="1"/>
    <col min="6" max="6" width="6.6640625" style="470" customWidth="1"/>
    <col min="7" max="7" width="6.5546875" style="470" customWidth="1"/>
    <col min="8" max="9" width="6.109375" style="470" customWidth="1"/>
    <col min="10" max="10" width="6.33203125" style="470" customWidth="1"/>
    <col min="11" max="11" width="5.44140625" style="470" customWidth="1"/>
    <col min="12" max="12" width="8.88671875" style="89" customWidth="1"/>
    <col min="13" max="13" width="7.44140625" style="195" customWidth="1"/>
    <col min="14" max="14" width="11.5546875" style="129" hidden="1" customWidth="1"/>
    <col min="15" max="256" width="8.88671875" style="470"/>
    <col min="257" max="257" width="43" style="470" customWidth="1"/>
    <col min="258" max="258" width="9.44140625" style="470" customWidth="1"/>
    <col min="259" max="259" width="5.5546875" style="470" customWidth="1"/>
    <col min="260" max="260" width="17.88671875" style="470" customWidth="1"/>
    <col min="261" max="261" width="14.88671875" style="470" customWidth="1"/>
    <col min="262" max="262" width="6.6640625" style="470" customWidth="1"/>
    <col min="263" max="263" width="6.5546875" style="470" customWidth="1"/>
    <col min="264" max="265" width="6.109375" style="470" customWidth="1"/>
    <col min="266" max="266" width="6.33203125" style="470" customWidth="1"/>
    <col min="267" max="267" width="5.44140625" style="470" customWidth="1"/>
    <col min="268" max="268" width="8.88671875" style="470" customWidth="1"/>
    <col min="269" max="269" width="7.44140625" style="470" customWidth="1"/>
    <col min="270" max="270" width="11.5546875" style="470" customWidth="1"/>
    <col min="271" max="512" width="8.88671875" style="470"/>
    <col min="513" max="513" width="43" style="470" customWidth="1"/>
    <col min="514" max="514" width="9.44140625" style="470" customWidth="1"/>
    <col min="515" max="515" width="5.5546875" style="470" customWidth="1"/>
    <col min="516" max="516" width="17.88671875" style="470" customWidth="1"/>
    <col min="517" max="517" width="14.88671875" style="470" customWidth="1"/>
    <col min="518" max="518" width="6.6640625" style="470" customWidth="1"/>
    <col min="519" max="519" width="6.5546875" style="470" customWidth="1"/>
    <col min="520" max="521" width="6.109375" style="470" customWidth="1"/>
    <col min="522" max="522" width="6.33203125" style="470" customWidth="1"/>
    <col min="523" max="523" width="5.44140625" style="470" customWidth="1"/>
    <col min="524" max="524" width="8.88671875" style="470" customWidth="1"/>
    <col min="525" max="525" width="7.44140625" style="470" customWidth="1"/>
    <col min="526" max="526" width="11.5546875" style="470" customWidth="1"/>
    <col min="527" max="768" width="8.88671875" style="470"/>
    <col min="769" max="769" width="43" style="470" customWidth="1"/>
    <col min="770" max="770" width="9.44140625" style="470" customWidth="1"/>
    <col min="771" max="771" width="5.5546875" style="470" customWidth="1"/>
    <col min="772" max="772" width="17.88671875" style="470" customWidth="1"/>
    <col min="773" max="773" width="14.88671875" style="470" customWidth="1"/>
    <col min="774" max="774" width="6.6640625" style="470" customWidth="1"/>
    <col min="775" max="775" width="6.5546875" style="470" customWidth="1"/>
    <col min="776" max="777" width="6.109375" style="470" customWidth="1"/>
    <col min="778" max="778" width="6.33203125" style="470" customWidth="1"/>
    <col min="779" max="779" width="5.44140625" style="470" customWidth="1"/>
    <col min="780" max="780" width="8.88671875" style="470" customWidth="1"/>
    <col min="781" max="781" width="7.44140625" style="470" customWidth="1"/>
    <col min="782" max="782" width="11.5546875" style="470" customWidth="1"/>
    <col min="783" max="1024" width="8.88671875" style="470"/>
    <col min="1025" max="1025" width="43" style="470" customWidth="1"/>
    <col min="1026" max="1026" width="9.44140625" style="470" customWidth="1"/>
    <col min="1027" max="1027" width="5.5546875" style="470" customWidth="1"/>
    <col min="1028" max="1028" width="17.88671875" style="470" customWidth="1"/>
    <col min="1029" max="1029" width="14.88671875" style="470" customWidth="1"/>
    <col min="1030" max="1030" width="6.6640625" style="470" customWidth="1"/>
    <col min="1031" max="1031" width="6.5546875" style="470" customWidth="1"/>
    <col min="1032" max="1033" width="6.109375" style="470" customWidth="1"/>
    <col min="1034" max="1034" width="6.33203125" style="470" customWidth="1"/>
    <col min="1035" max="1035" width="5.44140625" style="470" customWidth="1"/>
    <col min="1036" max="1036" width="8.88671875" style="470" customWidth="1"/>
    <col min="1037" max="1037" width="7.44140625" style="470" customWidth="1"/>
    <col min="1038" max="1038" width="11.5546875" style="470" customWidth="1"/>
    <col min="1039" max="1280" width="8.88671875" style="470"/>
    <col min="1281" max="1281" width="43" style="470" customWidth="1"/>
    <col min="1282" max="1282" width="9.44140625" style="470" customWidth="1"/>
    <col min="1283" max="1283" width="5.5546875" style="470" customWidth="1"/>
    <col min="1284" max="1284" width="17.88671875" style="470" customWidth="1"/>
    <col min="1285" max="1285" width="14.88671875" style="470" customWidth="1"/>
    <col min="1286" max="1286" width="6.6640625" style="470" customWidth="1"/>
    <col min="1287" max="1287" width="6.5546875" style="470" customWidth="1"/>
    <col min="1288" max="1289" width="6.109375" style="470" customWidth="1"/>
    <col min="1290" max="1290" width="6.33203125" style="470" customWidth="1"/>
    <col min="1291" max="1291" width="5.44140625" style="470" customWidth="1"/>
    <col min="1292" max="1292" width="8.88671875" style="470" customWidth="1"/>
    <col min="1293" max="1293" width="7.44140625" style="470" customWidth="1"/>
    <col min="1294" max="1294" width="11.5546875" style="470" customWidth="1"/>
    <col min="1295" max="1536" width="8.88671875" style="470"/>
    <col min="1537" max="1537" width="43" style="470" customWidth="1"/>
    <col min="1538" max="1538" width="9.44140625" style="470" customWidth="1"/>
    <col min="1539" max="1539" width="5.5546875" style="470" customWidth="1"/>
    <col min="1540" max="1540" width="17.88671875" style="470" customWidth="1"/>
    <col min="1541" max="1541" width="14.88671875" style="470" customWidth="1"/>
    <col min="1542" max="1542" width="6.6640625" style="470" customWidth="1"/>
    <col min="1543" max="1543" width="6.5546875" style="470" customWidth="1"/>
    <col min="1544" max="1545" width="6.109375" style="470" customWidth="1"/>
    <col min="1546" max="1546" width="6.33203125" style="470" customWidth="1"/>
    <col min="1547" max="1547" width="5.44140625" style="470" customWidth="1"/>
    <col min="1548" max="1548" width="8.88671875" style="470" customWidth="1"/>
    <col min="1549" max="1549" width="7.44140625" style="470" customWidth="1"/>
    <col min="1550" max="1550" width="11.5546875" style="470" customWidth="1"/>
    <col min="1551" max="1792" width="8.88671875" style="470"/>
    <col min="1793" max="1793" width="43" style="470" customWidth="1"/>
    <col min="1794" max="1794" width="9.44140625" style="470" customWidth="1"/>
    <col min="1795" max="1795" width="5.5546875" style="470" customWidth="1"/>
    <col min="1796" max="1796" width="17.88671875" style="470" customWidth="1"/>
    <col min="1797" max="1797" width="14.88671875" style="470" customWidth="1"/>
    <col min="1798" max="1798" width="6.6640625" style="470" customWidth="1"/>
    <col min="1799" max="1799" width="6.5546875" style="470" customWidth="1"/>
    <col min="1800" max="1801" width="6.109375" style="470" customWidth="1"/>
    <col min="1802" max="1802" width="6.33203125" style="470" customWidth="1"/>
    <col min="1803" max="1803" width="5.44140625" style="470" customWidth="1"/>
    <col min="1804" max="1804" width="8.88671875" style="470" customWidth="1"/>
    <col min="1805" max="1805" width="7.44140625" style="470" customWidth="1"/>
    <col min="1806" max="1806" width="11.5546875" style="470" customWidth="1"/>
    <col min="1807" max="2048" width="8.88671875" style="470"/>
    <col min="2049" max="2049" width="43" style="470" customWidth="1"/>
    <col min="2050" max="2050" width="9.44140625" style="470" customWidth="1"/>
    <col min="2051" max="2051" width="5.5546875" style="470" customWidth="1"/>
    <col min="2052" max="2052" width="17.88671875" style="470" customWidth="1"/>
    <col min="2053" max="2053" width="14.88671875" style="470" customWidth="1"/>
    <col min="2054" max="2054" width="6.6640625" style="470" customWidth="1"/>
    <col min="2055" max="2055" width="6.5546875" style="470" customWidth="1"/>
    <col min="2056" max="2057" width="6.109375" style="470" customWidth="1"/>
    <col min="2058" max="2058" width="6.33203125" style="470" customWidth="1"/>
    <col min="2059" max="2059" width="5.44140625" style="470" customWidth="1"/>
    <col min="2060" max="2060" width="8.88671875" style="470" customWidth="1"/>
    <col min="2061" max="2061" width="7.44140625" style="470" customWidth="1"/>
    <col min="2062" max="2062" width="11.5546875" style="470" customWidth="1"/>
    <col min="2063" max="2304" width="8.88671875" style="470"/>
    <col min="2305" max="2305" width="43" style="470" customWidth="1"/>
    <col min="2306" max="2306" width="9.44140625" style="470" customWidth="1"/>
    <col min="2307" max="2307" width="5.5546875" style="470" customWidth="1"/>
    <col min="2308" max="2308" width="17.88671875" style="470" customWidth="1"/>
    <col min="2309" max="2309" width="14.88671875" style="470" customWidth="1"/>
    <col min="2310" max="2310" width="6.6640625" style="470" customWidth="1"/>
    <col min="2311" max="2311" width="6.5546875" style="470" customWidth="1"/>
    <col min="2312" max="2313" width="6.109375" style="470" customWidth="1"/>
    <col min="2314" max="2314" width="6.33203125" style="470" customWidth="1"/>
    <col min="2315" max="2315" width="5.44140625" style="470" customWidth="1"/>
    <col min="2316" max="2316" width="8.88671875" style="470" customWidth="1"/>
    <col min="2317" max="2317" width="7.44140625" style="470" customWidth="1"/>
    <col min="2318" max="2318" width="11.5546875" style="470" customWidth="1"/>
    <col min="2319" max="2560" width="8.88671875" style="470"/>
    <col min="2561" max="2561" width="43" style="470" customWidth="1"/>
    <col min="2562" max="2562" width="9.44140625" style="470" customWidth="1"/>
    <col min="2563" max="2563" width="5.5546875" style="470" customWidth="1"/>
    <col min="2564" max="2564" width="17.88671875" style="470" customWidth="1"/>
    <col min="2565" max="2565" width="14.88671875" style="470" customWidth="1"/>
    <col min="2566" max="2566" width="6.6640625" style="470" customWidth="1"/>
    <col min="2567" max="2567" width="6.5546875" style="470" customWidth="1"/>
    <col min="2568" max="2569" width="6.109375" style="470" customWidth="1"/>
    <col min="2570" max="2570" width="6.33203125" style="470" customWidth="1"/>
    <col min="2571" max="2571" width="5.44140625" style="470" customWidth="1"/>
    <col min="2572" max="2572" width="8.88671875" style="470" customWidth="1"/>
    <col min="2573" max="2573" width="7.44140625" style="470" customWidth="1"/>
    <col min="2574" max="2574" width="11.5546875" style="470" customWidth="1"/>
    <col min="2575" max="2816" width="8.88671875" style="470"/>
    <col min="2817" max="2817" width="43" style="470" customWidth="1"/>
    <col min="2818" max="2818" width="9.44140625" style="470" customWidth="1"/>
    <col min="2819" max="2819" width="5.5546875" style="470" customWidth="1"/>
    <col min="2820" max="2820" width="17.88671875" style="470" customWidth="1"/>
    <col min="2821" max="2821" width="14.88671875" style="470" customWidth="1"/>
    <col min="2822" max="2822" width="6.6640625" style="470" customWidth="1"/>
    <col min="2823" max="2823" width="6.5546875" style="470" customWidth="1"/>
    <col min="2824" max="2825" width="6.109375" style="470" customWidth="1"/>
    <col min="2826" max="2826" width="6.33203125" style="470" customWidth="1"/>
    <col min="2827" max="2827" width="5.44140625" style="470" customWidth="1"/>
    <col min="2828" max="2828" width="8.88671875" style="470" customWidth="1"/>
    <col min="2829" max="2829" width="7.44140625" style="470" customWidth="1"/>
    <col min="2830" max="2830" width="11.5546875" style="470" customWidth="1"/>
    <col min="2831" max="3072" width="8.88671875" style="470"/>
    <col min="3073" max="3073" width="43" style="470" customWidth="1"/>
    <col min="3074" max="3074" width="9.44140625" style="470" customWidth="1"/>
    <col min="3075" max="3075" width="5.5546875" style="470" customWidth="1"/>
    <col min="3076" max="3076" width="17.88671875" style="470" customWidth="1"/>
    <col min="3077" max="3077" width="14.88671875" style="470" customWidth="1"/>
    <col min="3078" max="3078" width="6.6640625" style="470" customWidth="1"/>
    <col min="3079" max="3079" width="6.5546875" style="470" customWidth="1"/>
    <col min="3080" max="3081" width="6.109375" style="470" customWidth="1"/>
    <col min="3082" max="3082" width="6.33203125" style="470" customWidth="1"/>
    <col min="3083" max="3083" width="5.44140625" style="470" customWidth="1"/>
    <col min="3084" max="3084" width="8.88671875" style="470" customWidth="1"/>
    <col min="3085" max="3085" width="7.44140625" style="470" customWidth="1"/>
    <col min="3086" max="3086" width="11.5546875" style="470" customWidth="1"/>
    <col min="3087" max="3328" width="8.88671875" style="470"/>
    <col min="3329" max="3329" width="43" style="470" customWidth="1"/>
    <col min="3330" max="3330" width="9.44140625" style="470" customWidth="1"/>
    <col min="3331" max="3331" width="5.5546875" style="470" customWidth="1"/>
    <col min="3332" max="3332" width="17.88671875" style="470" customWidth="1"/>
    <col min="3333" max="3333" width="14.88671875" style="470" customWidth="1"/>
    <col min="3334" max="3334" width="6.6640625" style="470" customWidth="1"/>
    <col min="3335" max="3335" width="6.5546875" style="470" customWidth="1"/>
    <col min="3336" max="3337" width="6.109375" style="470" customWidth="1"/>
    <col min="3338" max="3338" width="6.33203125" style="470" customWidth="1"/>
    <col min="3339" max="3339" width="5.44140625" style="470" customWidth="1"/>
    <col min="3340" max="3340" width="8.88671875" style="470" customWidth="1"/>
    <col min="3341" max="3341" width="7.44140625" style="470" customWidth="1"/>
    <col min="3342" max="3342" width="11.5546875" style="470" customWidth="1"/>
    <col min="3343" max="3584" width="8.88671875" style="470"/>
    <col min="3585" max="3585" width="43" style="470" customWidth="1"/>
    <col min="3586" max="3586" width="9.44140625" style="470" customWidth="1"/>
    <col min="3587" max="3587" width="5.5546875" style="470" customWidth="1"/>
    <col min="3588" max="3588" width="17.88671875" style="470" customWidth="1"/>
    <col min="3589" max="3589" width="14.88671875" style="470" customWidth="1"/>
    <col min="3590" max="3590" width="6.6640625" style="470" customWidth="1"/>
    <col min="3591" max="3591" width="6.5546875" style="470" customWidth="1"/>
    <col min="3592" max="3593" width="6.109375" style="470" customWidth="1"/>
    <col min="3594" max="3594" width="6.33203125" style="470" customWidth="1"/>
    <col min="3595" max="3595" width="5.44140625" style="470" customWidth="1"/>
    <col min="3596" max="3596" width="8.88671875" style="470" customWidth="1"/>
    <col min="3597" max="3597" width="7.44140625" style="470" customWidth="1"/>
    <col min="3598" max="3598" width="11.5546875" style="470" customWidth="1"/>
    <col min="3599" max="3840" width="8.88671875" style="470"/>
    <col min="3841" max="3841" width="43" style="470" customWidth="1"/>
    <col min="3842" max="3842" width="9.44140625" style="470" customWidth="1"/>
    <col min="3843" max="3843" width="5.5546875" style="470" customWidth="1"/>
    <col min="3844" max="3844" width="17.88671875" style="470" customWidth="1"/>
    <col min="3845" max="3845" width="14.88671875" style="470" customWidth="1"/>
    <col min="3846" max="3846" width="6.6640625" style="470" customWidth="1"/>
    <col min="3847" max="3847" width="6.5546875" style="470" customWidth="1"/>
    <col min="3848" max="3849" width="6.109375" style="470" customWidth="1"/>
    <col min="3850" max="3850" width="6.33203125" style="470" customWidth="1"/>
    <col min="3851" max="3851" width="5.44140625" style="470" customWidth="1"/>
    <col min="3852" max="3852" width="8.88671875" style="470" customWidth="1"/>
    <col min="3853" max="3853" width="7.44140625" style="470" customWidth="1"/>
    <col min="3854" max="3854" width="11.5546875" style="470" customWidth="1"/>
    <col min="3855" max="4096" width="8.88671875" style="470"/>
    <col min="4097" max="4097" width="43" style="470" customWidth="1"/>
    <col min="4098" max="4098" width="9.44140625" style="470" customWidth="1"/>
    <col min="4099" max="4099" width="5.5546875" style="470" customWidth="1"/>
    <col min="4100" max="4100" width="17.88671875" style="470" customWidth="1"/>
    <col min="4101" max="4101" width="14.88671875" style="470" customWidth="1"/>
    <col min="4102" max="4102" width="6.6640625" style="470" customWidth="1"/>
    <col min="4103" max="4103" width="6.5546875" style="470" customWidth="1"/>
    <col min="4104" max="4105" width="6.109375" style="470" customWidth="1"/>
    <col min="4106" max="4106" width="6.33203125" style="470" customWidth="1"/>
    <col min="4107" max="4107" width="5.44140625" style="470" customWidth="1"/>
    <col min="4108" max="4108" width="8.88671875" style="470" customWidth="1"/>
    <col min="4109" max="4109" width="7.44140625" style="470" customWidth="1"/>
    <col min="4110" max="4110" width="11.5546875" style="470" customWidth="1"/>
    <col min="4111" max="4352" width="8.88671875" style="470"/>
    <col min="4353" max="4353" width="43" style="470" customWidth="1"/>
    <col min="4354" max="4354" width="9.44140625" style="470" customWidth="1"/>
    <col min="4355" max="4355" width="5.5546875" style="470" customWidth="1"/>
    <col min="4356" max="4356" width="17.88671875" style="470" customWidth="1"/>
    <col min="4357" max="4357" width="14.88671875" style="470" customWidth="1"/>
    <col min="4358" max="4358" width="6.6640625" style="470" customWidth="1"/>
    <col min="4359" max="4359" width="6.5546875" style="470" customWidth="1"/>
    <col min="4360" max="4361" width="6.109375" style="470" customWidth="1"/>
    <col min="4362" max="4362" width="6.33203125" style="470" customWidth="1"/>
    <col min="4363" max="4363" width="5.44140625" style="470" customWidth="1"/>
    <col min="4364" max="4364" width="8.88671875" style="470" customWidth="1"/>
    <col min="4365" max="4365" width="7.44140625" style="470" customWidth="1"/>
    <col min="4366" max="4366" width="11.5546875" style="470" customWidth="1"/>
    <col min="4367" max="4608" width="8.88671875" style="470"/>
    <col min="4609" max="4609" width="43" style="470" customWidth="1"/>
    <col min="4610" max="4610" width="9.44140625" style="470" customWidth="1"/>
    <col min="4611" max="4611" width="5.5546875" style="470" customWidth="1"/>
    <col min="4612" max="4612" width="17.88671875" style="470" customWidth="1"/>
    <col min="4613" max="4613" width="14.88671875" style="470" customWidth="1"/>
    <col min="4614" max="4614" width="6.6640625" style="470" customWidth="1"/>
    <col min="4615" max="4615" width="6.5546875" style="470" customWidth="1"/>
    <col min="4616" max="4617" width="6.109375" style="470" customWidth="1"/>
    <col min="4618" max="4618" width="6.33203125" style="470" customWidth="1"/>
    <col min="4619" max="4619" width="5.44140625" style="470" customWidth="1"/>
    <col min="4620" max="4620" width="8.88671875" style="470" customWidth="1"/>
    <col min="4621" max="4621" width="7.44140625" style="470" customWidth="1"/>
    <col min="4622" max="4622" width="11.5546875" style="470" customWidth="1"/>
    <col min="4623" max="4864" width="8.88671875" style="470"/>
    <col min="4865" max="4865" width="43" style="470" customWidth="1"/>
    <col min="4866" max="4866" width="9.44140625" style="470" customWidth="1"/>
    <col min="4867" max="4867" width="5.5546875" style="470" customWidth="1"/>
    <col min="4868" max="4868" width="17.88671875" style="470" customWidth="1"/>
    <col min="4869" max="4869" width="14.88671875" style="470" customWidth="1"/>
    <col min="4870" max="4870" width="6.6640625" style="470" customWidth="1"/>
    <col min="4871" max="4871" width="6.5546875" style="470" customWidth="1"/>
    <col min="4872" max="4873" width="6.109375" style="470" customWidth="1"/>
    <col min="4874" max="4874" width="6.33203125" style="470" customWidth="1"/>
    <col min="4875" max="4875" width="5.44140625" style="470" customWidth="1"/>
    <col min="4876" max="4876" width="8.88671875" style="470" customWidth="1"/>
    <col min="4877" max="4877" width="7.44140625" style="470" customWidth="1"/>
    <col min="4878" max="4878" width="11.5546875" style="470" customWidth="1"/>
    <col min="4879" max="5120" width="8.88671875" style="470"/>
    <col min="5121" max="5121" width="43" style="470" customWidth="1"/>
    <col min="5122" max="5122" width="9.44140625" style="470" customWidth="1"/>
    <col min="5123" max="5123" width="5.5546875" style="470" customWidth="1"/>
    <col min="5124" max="5124" width="17.88671875" style="470" customWidth="1"/>
    <col min="5125" max="5125" width="14.88671875" style="470" customWidth="1"/>
    <col min="5126" max="5126" width="6.6640625" style="470" customWidth="1"/>
    <col min="5127" max="5127" width="6.5546875" style="470" customWidth="1"/>
    <col min="5128" max="5129" width="6.109375" style="470" customWidth="1"/>
    <col min="5130" max="5130" width="6.33203125" style="470" customWidth="1"/>
    <col min="5131" max="5131" width="5.44140625" style="470" customWidth="1"/>
    <col min="5132" max="5132" width="8.88671875" style="470" customWidth="1"/>
    <col min="5133" max="5133" width="7.44140625" style="470" customWidth="1"/>
    <col min="5134" max="5134" width="11.5546875" style="470" customWidth="1"/>
    <col min="5135" max="5376" width="8.88671875" style="470"/>
    <col min="5377" max="5377" width="43" style="470" customWidth="1"/>
    <col min="5378" max="5378" width="9.44140625" style="470" customWidth="1"/>
    <col min="5379" max="5379" width="5.5546875" style="470" customWidth="1"/>
    <col min="5380" max="5380" width="17.88671875" style="470" customWidth="1"/>
    <col min="5381" max="5381" width="14.88671875" style="470" customWidth="1"/>
    <col min="5382" max="5382" width="6.6640625" style="470" customWidth="1"/>
    <col min="5383" max="5383" width="6.5546875" style="470" customWidth="1"/>
    <col min="5384" max="5385" width="6.109375" style="470" customWidth="1"/>
    <col min="5386" max="5386" width="6.33203125" style="470" customWidth="1"/>
    <col min="5387" max="5387" width="5.44140625" style="470" customWidth="1"/>
    <col min="5388" max="5388" width="8.88671875" style="470" customWidth="1"/>
    <col min="5389" max="5389" width="7.44140625" style="470" customWidth="1"/>
    <col min="5390" max="5390" width="11.5546875" style="470" customWidth="1"/>
    <col min="5391" max="5632" width="8.88671875" style="470"/>
    <col min="5633" max="5633" width="43" style="470" customWidth="1"/>
    <col min="5634" max="5634" width="9.44140625" style="470" customWidth="1"/>
    <col min="5635" max="5635" width="5.5546875" style="470" customWidth="1"/>
    <col min="5636" max="5636" width="17.88671875" style="470" customWidth="1"/>
    <col min="5637" max="5637" width="14.88671875" style="470" customWidth="1"/>
    <col min="5638" max="5638" width="6.6640625" style="470" customWidth="1"/>
    <col min="5639" max="5639" width="6.5546875" style="470" customWidth="1"/>
    <col min="5640" max="5641" width="6.109375" style="470" customWidth="1"/>
    <col min="5642" max="5642" width="6.33203125" style="470" customWidth="1"/>
    <col min="5643" max="5643" width="5.44140625" style="470" customWidth="1"/>
    <col min="5644" max="5644" width="8.88671875" style="470" customWidth="1"/>
    <col min="5645" max="5645" width="7.44140625" style="470" customWidth="1"/>
    <col min="5646" max="5646" width="11.5546875" style="470" customWidth="1"/>
    <col min="5647" max="5888" width="8.88671875" style="470"/>
    <col min="5889" max="5889" width="43" style="470" customWidth="1"/>
    <col min="5890" max="5890" width="9.44140625" style="470" customWidth="1"/>
    <col min="5891" max="5891" width="5.5546875" style="470" customWidth="1"/>
    <col min="5892" max="5892" width="17.88671875" style="470" customWidth="1"/>
    <col min="5893" max="5893" width="14.88671875" style="470" customWidth="1"/>
    <col min="5894" max="5894" width="6.6640625" style="470" customWidth="1"/>
    <col min="5895" max="5895" width="6.5546875" style="470" customWidth="1"/>
    <col min="5896" max="5897" width="6.109375" style="470" customWidth="1"/>
    <col min="5898" max="5898" width="6.33203125" style="470" customWidth="1"/>
    <col min="5899" max="5899" width="5.44140625" style="470" customWidth="1"/>
    <col min="5900" max="5900" width="8.88671875" style="470" customWidth="1"/>
    <col min="5901" max="5901" width="7.44140625" style="470" customWidth="1"/>
    <col min="5902" max="5902" width="11.5546875" style="470" customWidth="1"/>
    <col min="5903" max="6144" width="8.88671875" style="470"/>
    <col min="6145" max="6145" width="43" style="470" customWidth="1"/>
    <col min="6146" max="6146" width="9.44140625" style="470" customWidth="1"/>
    <col min="6147" max="6147" width="5.5546875" style="470" customWidth="1"/>
    <col min="6148" max="6148" width="17.88671875" style="470" customWidth="1"/>
    <col min="6149" max="6149" width="14.88671875" style="470" customWidth="1"/>
    <col min="6150" max="6150" width="6.6640625" style="470" customWidth="1"/>
    <col min="6151" max="6151" width="6.5546875" style="470" customWidth="1"/>
    <col min="6152" max="6153" width="6.109375" style="470" customWidth="1"/>
    <col min="6154" max="6154" width="6.33203125" style="470" customWidth="1"/>
    <col min="6155" max="6155" width="5.44140625" style="470" customWidth="1"/>
    <col min="6156" max="6156" width="8.88671875" style="470" customWidth="1"/>
    <col min="6157" max="6157" width="7.44140625" style="470" customWidth="1"/>
    <col min="6158" max="6158" width="11.5546875" style="470" customWidth="1"/>
    <col min="6159" max="6400" width="8.88671875" style="470"/>
    <col min="6401" max="6401" width="43" style="470" customWidth="1"/>
    <col min="6402" max="6402" width="9.44140625" style="470" customWidth="1"/>
    <col min="6403" max="6403" width="5.5546875" style="470" customWidth="1"/>
    <col min="6404" max="6404" width="17.88671875" style="470" customWidth="1"/>
    <col min="6405" max="6405" width="14.88671875" style="470" customWidth="1"/>
    <col min="6406" max="6406" width="6.6640625" style="470" customWidth="1"/>
    <col min="6407" max="6407" width="6.5546875" style="470" customWidth="1"/>
    <col min="6408" max="6409" width="6.109375" style="470" customWidth="1"/>
    <col min="6410" max="6410" width="6.33203125" style="470" customWidth="1"/>
    <col min="6411" max="6411" width="5.44140625" style="470" customWidth="1"/>
    <col min="6412" max="6412" width="8.88671875" style="470" customWidth="1"/>
    <col min="6413" max="6413" width="7.44140625" style="470" customWidth="1"/>
    <col min="6414" max="6414" width="11.5546875" style="470" customWidth="1"/>
    <col min="6415" max="6656" width="8.88671875" style="470"/>
    <col min="6657" max="6657" width="43" style="470" customWidth="1"/>
    <col min="6658" max="6658" width="9.44140625" style="470" customWidth="1"/>
    <col min="6659" max="6659" width="5.5546875" style="470" customWidth="1"/>
    <col min="6660" max="6660" width="17.88671875" style="470" customWidth="1"/>
    <col min="6661" max="6661" width="14.88671875" style="470" customWidth="1"/>
    <col min="6662" max="6662" width="6.6640625" style="470" customWidth="1"/>
    <col min="6663" max="6663" width="6.5546875" style="470" customWidth="1"/>
    <col min="6664" max="6665" width="6.109375" style="470" customWidth="1"/>
    <col min="6666" max="6666" width="6.33203125" style="470" customWidth="1"/>
    <col min="6667" max="6667" width="5.44140625" style="470" customWidth="1"/>
    <col min="6668" max="6668" width="8.88671875" style="470" customWidth="1"/>
    <col min="6669" max="6669" width="7.44140625" style="470" customWidth="1"/>
    <col min="6670" max="6670" width="11.5546875" style="470" customWidth="1"/>
    <col min="6671" max="6912" width="8.88671875" style="470"/>
    <col min="6913" max="6913" width="43" style="470" customWidth="1"/>
    <col min="6914" max="6914" width="9.44140625" style="470" customWidth="1"/>
    <col min="6915" max="6915" width="5.5546875" style="470" customWidth="1"/>
    <col min="6916" max="6916" width="17.88671875" style="470" customWidth="1"/>
    <col min="6917" max="6917" width="14.88671875" style="470" customWidth="1"/>
    <col min="6918" max="6918" width="6.6640625" style="470" customWidth="1"/>
    <col min="6919" max="6919" width="6.5546875" style="470" customWidth="1"/>
    <col min="6920" max="6921" width="6.109375" style="470" customWidth="1"/>
    <col min="6922" max="6922" width="6.33203125" style="470" customWidth="1"/>
    <col min="6923" max="6923" width="5.44140625" style="470" customWidth="1"/>
    <col min="6924" max="6924" width="8.88671875" style="470" customWidth="1"/>
    <col min="6925" max="6925" width="7.44140625" style="470" customWidth="1"/>
    <col min="6926" max="6926" width="11.5546875" style="470" customWidth="1"/>
    <col min="6927" max="7168" width="8.88671875" style="470"/>
    <col min="7169" max="7169" width="43" style="470" customWidth="1"/>
    <col min="7170" max="7170" width="9.44140625" style="470" customWidth="1"/>
    <col min="7171" max="7171" width="5.5546875" style="470" customWidth="1"/>
    <col min="7172" max="7172" width="17.88671875" style="470" customWidth="1"/>
    <col min="7173" max="7173" width="14.88671875" style="470" customWidth="1"/>
    <col min="7174" max="7174" width="6.6640625" style="470" customWidth="1"/>
    <col min="7175" max="7175" width="6.5546875" style="470" customWidth="1"/>
    <col min="7176" max="7177" width="6.109375" style="470" customWidth="1"/>
    <col min="7178" max="7178" width="6.33203125" style="470" customWidth="1"/>
    <col min="7179" max="7179" width="5.44140625" style="470" customWidth="1"/>
    <col min="7180" max="7180" width="8.88671875" style="470" customWidth="1"/>
    <col min="7181" max="7181" width="7.44140625" style="470" customWidth="1"/>
    <col min="7182" max="7182" width="11.5546875" style="470" customWidth="1"/>
    <col min="7183" max="7424" width="8.88671875" style="470"/>
    <col min="7425" max="7425" width="43" style="470" customWidth="1"/>
    <col min="7426" max="7426" width="9.44140625" style="470" customWidth="1"/>
    <col min="7427" max="7427" width="5.5546875" style="470" customWidth="1"/>
    <col min="7428" max="7428" width="17.88671875" style="470" customWidth="1"/>
    <col min="7429" max="7429" width="14.88671875" style="470" customWidth="1"/>
    <col min="7430" max="7430" width="6.6640625" style="470" customWidth="1"/>
    <col min="7431" max="7431" width="6.5546875" style="470" customWidth="1"/>
    <col min="7432" max="7433" width="6.109375" style="470" customWidth="1"/>
    <col min="7434" max="7434" width="6.33203125" style="470" customWidth="1"/>
    <col min="7435" max="7435" width="5.44140625" style="470" customWidth="1"/>
    <col min="7436" max="7436" width="8.88671875" style="470" customWidth="1"/>
    <col min="7437" max="7437" width="7.44140625" style="470" customWidth="1"/>
    <col min="7438" max="7438" width="11.5546875" style="470" customWidth="1"/>
    <col min="7439" max="7680" width="8.88671875" style="470"/>
    <col min="7681" max="7681" width="43" style="470" customWidth="1"/>
    <col min="7682" max="7682" width="9.44140625" style="470" customWidth="1"/>
    <col min="7683" max="7683" width="5.5546875" style="470" customWidth="1"/>
    <col min="7684" max="7684" width="17.88671875" style="470" customWidth="1"/>
    <col min="7685" max="7685" width="14.88671875" style="470" customWidth="1"/>
    <col min="7686" max="7686" width="6.6640625" style="470" customWidth="1"/>
    <col min="7687" max="7687" width="6.5546875" style="470" customWidth="1"/>
    <col min="7688" max="7689" width="6.109375" style="470" customWidth="1"/>
    <col min="7690" max="7690" width="6.33203125" style="470" customWidth="1"/>
    <col min="7691" max="7691" width="5.44140625" style="470" customWidth="1"/>
    <col min="7692" max="7692" width="8.88671875" style="470" customWidth="1"/>
    <col min="7693" max="7693" width="7.44140625" style="470" customWidth="1"/>
    <col min="7694" max="7694" width="11.5546875" style="470" customWidth="1"/>
    <col min="7695" max="7936" width="8.88671875" style="470"/>
    <col min="7937" max="7937" width="43" style="470" customWidth="1"/>
    <col min="7938" max="7938" width="9.44140625" style="470" customWidth="1"/>
    <col min="7939" max="7939" width="5.5546875" style="470" customWidth="1"/>
    <col min="7940" max="7940" width="17.88671875" style="470" customWidth="1"/>
    <col min="7941" max="7941" width="14.88671875" style="470" customWidth="1"/>
    <col min="7942" max="7942" width="6.6640625" style="470" customWidth="1"/>
    <col min="7943" max="7943" width="6.5546875" style="470" customWidth="1"/>
    <col min="7944" max="7945" width="6.109375" style="470" customWidth="1"/>
    <col min="7946" max="7946" width="6.33203125" style="470" customWidth="1"/>
    <col min="7947" max="7947" width="5.44140625" style="470" customWidth="1"/>
    <col min="7948" max="7948" width="8.88671875" style="470" customWidth="1"/>
    <col min="7949" max="7949" width="7.44140625" style="470" customWidth="1"/>
    <col min="7950" max="7950" width="11.5546875" style="470" customWidth="1"/>
    <col min="7951" max="8192" width="8.88671875" style="470"/>
    <col min="8193" max="8193" width="43" style="470" customWidth="1"/>
    <col min="8194" max="8194" width="9.44140625" style="470" customWidth="1"/>
    <col min="8195" max="8195" width="5.5546875" style="470" customWidth="1"/>
    <col min="8196" max="8196" width="17.88671875" style="470" customWidth="1"/>
    <col min="8197" max="8197" width="14.88671875" style="470" customWidth="1"/>
    <col min="8198" max="8198" width="6.6640625" style="470" customWidth="1"/>
    <col min="8199" max="8199" width="6.5546875" style="470" customWidth="1"/>
    <col min="8200" max="8201" width="6.109375" style="470" customWidth="1"/>
    <col min="8202" max="8202" width="6.33203125" style="470" customWidth="1"/>
    <col min="8203" max="8203" width="5.44140625" style="470" customWidth="1"/>
    <col min="8204" max="8204" width="8.88671875" style="470" customWidth="1"/>
    <col min="8205" max="8205" width="7.44140625" style="470" customWidth="1"/>
    <col min="8206" max="8206" width="11.5546875" style="470" customWidth="1"/>
    <col min="8207" max="8448" width="8.88671875" style="470"/>
    <col min="8449" max="8449" width="43" style="470" customWidth="1"/>
    <col min="8450" max="8450" width="9.44140625" style="470" customWidth="1"/>
    <col min="8451" max="8451" width="5.5546875" style="470" customWidth="1"/>
    <col min="8452" max="8452" width="17.88671875" style="470" customWidth="1"/>
    <col min="8453" max="8453" width="14.88671875" style="470" customWidth="1"/>
    <col min="8454" max="8454" width="6.6640625" style="470" customWidth="1"/>
    <col min="8455" max="8455" width="6.5546875" style="470" customWidth="1"/>
    <col min="8456" max="8457" width="6.109375" style="470" customWidth="1"/>
    <col min="8458" max="8458" width="6.33203125" style="470" customWidth="1"/>
    <col min="8459" max="8459" width="5.44140625" style="470" customWidth="1"/>
    <col min="8460" max="8460" width="8.88671875" style="470" customWidth="1"/>
    <col min="8461" max="8461" width="7.44140625" style="470" customWidth="1"/>
    <col min="8462" max="8462" width="11.5546875" style="470" customWidth="1"/>
    <col min="8463" max="8704" width="8.88671875" style="470"/>
    <col min="8705" max="8705" width="43" style="470" customWidth="1"/>
    <col min="8706" max="8706" width="9.44140625" style="470" customWidth="1"/>
    <col min="8707" max="8707" width="5.5546875" style="470" customWidth="1"/>
    <col min="8708" max="8708" width="17.88671875" style="470" customWidth="1"/>
    <col min="8709" max="8709" width="14.88671875" style="470" customWidth="1"/>
    <col min="8710" max="8710" width="6.6640625" style="470" customWidth="1"/>
    <col min="8711" max="8711" width="6.5546875" style="470" customWidth="1"/>
    <col min="8712" max="8713" width="6.109375" style="470" customWidth="1"/>
    <col min="8714" max="8714" width="6.33203125" style="470" customWidth="1"/>
    <col min="8715" max="8715" width="5.44140625" style="470" customWidth="1"/>
    <col min="8716" max="8716" width="8.88671875" style="470" customWidth="1"/>
    <col min="8717" max="8717" width="7.44140625" style="470" customWidth="1"/>
    <col min="8718" max="8718" width="11.5546875" style="470" customWidth="1"/>
    <col min="8719" max="8960" width="8.88671875" style="470"/>
    <col min="8961" max="8961" width="43" style="470" customWidth="1"/>
    <col min="8962" max="8962" width="9.44140625" style="470" customWidth="1"/>
    <col min="8963" max="8963" width="5.5546875" style="470" customWidth="1"/>
    <col min="8964" max="8964" width="17.88671875" style="470" customWidth="1"/>
    <col min="8965" max="8965" width="14.88671875" style="470" customWidth="1"/>
    <col min="8966" max="8966" width="6.6640625" style="470" customWidth="1"/>
    <col min="8967" max="8967" width="6.5546875" style="470" customWidth="1"/>
    <col min="8968" max="8969" width="6.109375" style="470" customWidth="1"/>
    <col min="8970" max="8970" width="6.33203125" style="470" customWidth="1"/>
    <col min="8971" max="8971" width="5.44140625" style="470" customWidth="1"/>
    <col min="8972" max="8972" width="8.88671875" style="470" customWidth="1"/>
    <col min="8973" max="8973" width="7.44140625" style="470" customWidth="1"/>
    <col min="8974" max="8974" width="11.5546875" style="470" customWidth="1"/>
    <col min="8975" max="9216" width="8.88671875" style="470"/>
    <col min="9217" max="9217" width="43" style="470" customWidth="1"/>
    <col min="9218" max="9218" width="9.44140625" style="470" customWidth="1"/>
    <col min="9219" max="9219" width="5.5546875" style="470" customWidth="1"/>
    <col min="9220" max="9220" width="17.88671875" style="470" customWidth="1"/>
    <col min="9221" max="9221" width="14.88671875" style="470" customWidth="1"/>
    <col min="9222" max="9222" width="6.6640625" style="470" customWidth="1"/>
    <col min="9223" max="9223" width="6.5546875" style="470" customWidth="1"/>
    <col min="9224" max="9225" width="6.109375" style="470" customWidth="1"/>
    <col min="9226" max="9226" width="6.33203125" style="470" customWidth="1"/>
    <col min="9227" max="9227" width="5.44140625" style="470" customWidth="1"/>
    <col min="9228" max="9228" width="8.88671875" style="470" customWidth="1"/>
    <col min="9229" max="9229" width="7.44140625" style="470" customWidth="1"/>
    <col min="9230" max="9230" width="11.5546875" style="470" customWidth="1"/>
    <col min="9231" max="9472" width="8.88671875" style="470"/>
    <col min="9473" max="9473" width="43" style="470" customWidth="1"/>
    <col min="9474" max="9474" width="9.44140625" style="470" customWidth="1"/>
    <col min="9475" max="9475" width="5.5546875" style="470" customWidth="1"/>
    <col min="9476" max="9476" width="17.88671875" style="470" customWidth="1"/>
    <col min="9477" max="9477" width="14.88671875" style="470" customWidth="1"/>
    <col min="9478" max="9478" width="6.6640625" style="470" customWidth="1"/>
    <col min="9479" max="9479" width="6.5546875" style="470" customWidth="1"/>
    <col min="9480" max="9481" width="6.109375" style="470" customWidth="1"/>
    <col min="9482" max="9482" width="6.33203125" style="470" customWidth="1"/>
    <col min="9483" max="9483" width="5.44140625" style="470" customWidth="1"/>
    <col min="9484" max="9484" width="8.88671875" style="470" customWidth="1"/>
    <col min="9485" max="9485" width="7.44140625" style="470" customWidth="1"/>
    <col min="9486" max="9486" width="11.5546875" style="470" customWidth="1"/>
    <col min="9487" max="9728" width="8.88671875" style="470"/>
    <col min="9729" max="9729" width="43" style="470" customWidth="1"/>
    <col min="9730" max="9730" width="9.44140625" style="470" customWidth="1"/>
    <col min="9731" max="9731" width="5.5546875" style="470" customWidth="1"/>
    <col min="9732" max="9732" width="17.88671875" style="470" customWidth="1"/>
    <col min="9733" max="9733" width="14.88671875" style="470" customWidth="1"/>
    <col min="9734" max="9734" width="6.6640625" style="470" customWidth="1"/>
    <col min="9735" max="9735" width="6.5546875" style="470" customWidth="1"/>
    <col min="9736" max="9737" width="6.109375" style="470" customWidth="1"/>
    <col min="9738" max="9738" width="6.33203125" style="470" customWidth="1"/>
    <col min="9739" max="9739" width="5.44140625" style="470" customWidth="1"/>
    <col min="9740" max="9740" width="8.88671875" style="470" customWidth="1"/>
    <col min="9741" max="9741" width="7.44140625" style="470" customWidth="1"/>
    <col min="9742" max="9742" width="11.5546875" style="470" customWidth="1"/>
    <col min="9743" max="9984" width="8.88671875" style="470"/>
    <col min="9985" max="9985" width="43" style="470" customWidth="1"/>
    <col min="9986" max="9986" width="9.44140625" style="470" customWidth="1"/>
    <col min="9987" max="9987" width="5.5546875" style="470" customWidth="1"/>
    <col min="9988" max="9988" width="17.88671875" style="470" customWidth="1"/>
    <col min="9989" max="9989" width="14.88671875" style="470" customWidth="1"/>
    <col min="9990" max="9990" width="6.6640625" style="470" customWidth="1"/>
    <col min="9991" max="9991" width="6.5546875" style="470" customWidth="1"/>
    <col min="9992" max="9993" width="6.109375" style="470" customWidth="1"/>
    <col min="9994" max="9994" width="6.33203125" style="470" customWidth="1"/>
    <col min="9995" max="9995" width="5.44140625" style="470" customWidth="1"/>
    <col min="9996" max="9996" width="8.88671875" style="470" customWidth="1"/>
    <col min="9997" max="9997" width="7.44140625" style="470" customWidth="1"/>
    <col min="9998" max="9998" width="11.5546875" style="470" customWidth="1"/>
    <col min="9999" max="10240" width="8.88671875" style="470"/>
    <col min="10241" max="10241" width="43" style="470" customWidth="1"/>
    <col min="10242" max="10242" width="9.44140625" style="470" customWidth="1"/>
    <col min="10243" max="10243" width="5.5546875" style="470" customWidth="1"/>
    <col min="10244" max="10244" width="17.88671875" style="470" customWidth="1"/>
    <col min="10245" max="10245" width="14.88671875" style="470" customWidth="1"/>
    <col min="10246" max="10246" width="6.6640625" style="470" customWidth="1"/>
    <col min="10247" max="10247" width="6.5546875" style="470" customWidth="1"/>
    <col min="10248" max="10249" width="6.109375" style="470" customWidth="1"/>
    <col min="10250" max="10250" width="6.33203125" style="470" customWidth="1"/>
    <col min="10251" max="10251" width="5.44140625" style="470" customWidth="1"/>
    <col min="10252" max="10252" width="8.88671875" style="470" customWidth="1"/>
    <col min="10253" max="10253" width="7.44140625" style="470" customWidth="1"/>
    <col min="10254" max="10254" width="11.5546875" style="470" customWidth="1"/>
    <col min="10255" max="10496" width="8.88671875" style="470"/>
    <col min="10497" max="10497" width="43" style="470" customWidth="1"/>
    <col min="10498" max="10498" width="9.44140625" style="470" customWidth="1"/>
    <col min="10499" max="10499" width="5.5546875" style="470" customWidth="1"/>
    <col min="10500" max="10500" width="17.88671875" style="470" customWidth="1"/>
    <col min="10501" max="10501" width="14.88671875" style="470" customWidth="1"/>
    <col min="10502" max="10502" width="6.6640625" style="470" customWidth="1"/>
    <col min="10503" max="10503" width="6.5546875" style="470" customWidth="1"/>
    <col min="10504" max="10505" width="6.109375" style="470" customWidth="1"/>
    <col min="10506" max="10506" width="6.33203125" style="470" customWidth="1"/>
    <col min="10507" max="10507" width="5.44140625" style="470" customWidth="1"/>
    <col min="10508" max="10508" width="8.88671875" style="470" customWidth="1"/>
    <col min="10509" max="10509" width="7.44140625" style="470" customWidth="1"/>
    <col min="10510" max="10510" width="11.5546875" style="470" customWidth="1"/>
    <col min="10511" max="10752" width="8.88671875" style="470"/>
    <col min="10753" max="10753" width="43" style="470" customWidth="1"/>
    <col min="10754" max="10754" width="9.44140625" style="470" customWidth="1"/>
    <col min="10755" max="10755" width="5.5546875" style="470" customWidth="1"/>
    <col min="10756" max="10756" width="17.88671875" style="470" customWidth="1"/>
    <col min="10757" max="10757" width="14.88671875" style="470" customWidth="1"/>
    <col min="10758" max="10758" width="6.6640625" style="470" customWidth="1"/>
    <col min="10759" max="10759" width="6.5546875" style="470" customWidth="1"/>
    <col min="10760" max="10761" width="6.109375" style="470" customWidth="1"/>
    <col min="10762" max="10762" width="6.33203125" style="470" customWidth="1"/>
    <col min="10763" max="10763" width="5.44140625" style="470" customWidth="1"/>
    <col min="10764" max="10764" width="8.88671875" style="470" customWidth="1"/>
    <col min="10765" max="10765" width="7.44140625" style="470" customWidth="1"/>
    <col min="10766" max="10766" width="11.5546875" style="470" customWidth="1"/>
    <col min="10767" max="11008" width="8.88671875" style="470"/>
    <col min="11009" max="11009" width="43" style="470" customWidth="1"/>
    <col min="11010" max="11010" width="9.44140625" style="470" customWidth="1"/>
    <col min="11011" max="11011" width="5.5546875" style="470" customWidth="1"/>
    <col min="11012" max="11012" width="17.88671875" style="470" customWidth="1"/>
    <col min="11013" max="11013" width="14.88671875" style="470" customWidth="1"/>
    <col min="11014" max="11014" width="6.6640625" style="470" customWidth="1"/>
    <col min="11015" max="11015" width="6.5546875" style="470" customWidth="1"/>
    <col min="11016" max="11017" width="6.109375" style="470" customWidth="1"/>
    <col min="11018" max="11018" width="6.33203125" style="470" customWidth="1"/>
    <col min="11019" max="11019" width="5.44140625" style="470" customWidth="1"/>
    <col min="11020" max="11020" width="8.88671875" style="470" customWidth="1"/>
    <col min="11021" max="11021" width="7.44140625" style="470" customWidth="1"/>
    <col min="11022" max="11022" width="11.5546875" style="470" customWidth="1"/>
    <col min="11023" max="11264" width="8.88671875" style="470"/>
    <col min="11265" max="11265" width="43" style="470" customWidth="1"/>
    <col min="11266" max="11266" width="9.44140625" style="470" customWidth="1"/>
    <col min="11267" max="11267" width="5.5546875" style="470" customWidth="1"/>
    <col min="11268" max="11268" width="17.88671875" style="470" customWidth="1"/>
    <col min="11269" max="11269" width="14.88671875" style="470" customWidth="1"/>
    <col min="11270" max="11270" width="6.6640625" style="470" customWidth="1"/>
    <col min="11271" max="11271" width="6.5546875" style="470" customWidth="1"/>
    <col min="11272" max="11273" width="6.109375" style="470" customWidth="1"/>
    <col min="11274" max="11274" width="6.33203125" style="470" customWidth="1"/>
    <col min="11275" max="11275" width="5.44140625" style="470" customWidth="1"/>
    <col min="11276" max="11276" width="8.88671875" style="470" customWidth="1"/>
    <col min="11277" max="11277" width="7.44140625" style="470" customWidth="1"/>
    <col min="11278" max="11278" width="11.5546875" style="470" customWidth="1"/>
    <col min="11279" max="11520" width="8.88671875" style="470"/>
    <col min="11521" max="11521" width="43" style="470" customWidth="1"/>
    <col min="11522" max="11522" width="9.44140625" style="470" customWidth="1"/>
    <col min="11523" max="11523" width="5.5546875" style="470" customWidth="1"/>
    <col min="11524" max="11524" width="17.88671875" style="470" customWidth="1"/>
    <col min="11525" max="11525" width="14.88671875" style="470" customWidth="1"/>
    <col min="11526" max="11526" width="6.6640625" style="470" customWidth="1"/>
    <col min="11527" max="11527" width="6.5546875" style="470" customWidth="1"/>
    <col min="11528" max="11529" width="6.109375" style="470" customWidth="1"/>
    <col min="11530" max="11530" width="6.33203125" style="470" customWidth="1"/>
    <col min="11531" max="11531" width="5.44140625" style="470" customWidth="1"/>
    <col min="11532" max="11532" width="8.88671875" style="470" customWidth="1"/>
    <col min="11533" max="11533" width="7.44140625" style="470" customWidth="1"/>
    <col min="11534" max="11534" width="11.5546875" style="470" customWidth="1"/>
    <col min="11535" max="11776" width="8.88671875" style="470"/>
    <col min="11777" max="11777" width="43" style="470" customWidth="1"/>
    <col min="11778" max="11778" width="9.44140625" style="470" customWidth="1"/>
    <col min="11779" max="11779" width="5.5546875" style="470" customWidth="1"/>
    <col min="11780" max="11780" width="17.88671875" style="470" customWidth="1"/>
    <col min="11781" max="11781" width="14.88671875" style="470" customWidth="1"/>
    <col min="11782" max="11782" width="6.6640625" style="470" customWidth="1"/>
    <col min="11783" max="11783" width="6.5546875" style="470" customWidth="1"/>
    <col min="11784" max="11785" width="6.109375" style="470" customWidth="1"/>
    <col min="11786" max="11786" width="6.33203125" style="470" customWidth="1"/>
    <col min="11787" max="11787" width="5.44140625" style="470" customWidth="1"/>
    <col min="11788" max="11788" width="8.88671875" style="470" customWidth="1"/>
    <col min="11789" max="11789" width="7.44140625" style="470" customWidth="1"/>
    <col min="11790" max="11790" width="11.5546875" style="470" customWidth="1"/>
    <col min="11791" max="12032" width="8.88671875" style="470"/>
    <col min="12033" max="12033" width="43" style="470" customWidth="1"/>
    <col min="12034" max="12034" width="9.44140625" style="470" customWidth="1"/>
    <col min="12035" max="12035" width="5.5546875" style="470" customWidth="1"/>
    <col min="12036" max="12036" width="17.88671875" style="470" customWidth="1"/>
    <col min="12037" max="12037" width="14.88671875" style="470" customWidth="1"/>
    <col min="12038" max="12038" width="6.6640625" style="470" customWidth="1"/>
    <col min="12039" max="12039" width="6.5546875" style="470" customWidth="1"/>
    <col min="12040" max="12041" width="6.109375" style="470" customWidth="1"/>
    <col min="12042" max="12042" width="6.33203125" style="470" customWidth="1"/>
    <col min="12043" max="12043" width="5.44140625" style="470" customWidth="1"/>
    <col min="12044" max="12044" width="8.88671875" style="470" customWidth="1"/>
    <col min="12045" max="12045" width="7.44140625" style="470" customWidth="1"/>
    <col min="12046" max="12046" width="11.5546875" style="470" customWidth="1"/>
    <col min="12047" max="12288" width="8.88671875" style="470"/>
    <col min="12289" max="12289" width="43" style="470" customWidth="1"/>
    <col min="12290" max="12290" width="9.44140625" style="470" customWidth="1"/>
    <col min="12291" max="12291" width="5.5546875" style="470" customWidth="1"/>
    <col min="12292" max="12292" width="17.88671875" style="470" customWidth="1"/>
    <col min="12293" max="12293" width="14.88671875" style="470" customWidth="1"/>
    <col min="12294" max="12294" width="6.6640625" style="470" customWidth="1"/>
    <col min="12295" max="12295" width="6.5546875" style="470" customWidth="1"/>
    <col min="12296" max="12297" width="6.109375" style="470" customWidth="1"/>
    <col min="12298" max="12298" width="6.33203125" style="470" customWidth="1"/>
    <col min="12299" max="12299" width="5.44140625" style="470" customWidth="1"/>
    <col min="12300" max="12300" width="8.88671875" style="470" customWidth="1"/>
    <col min="12301" max="12301" width="7.44140625" style="470" customWidth="1"/>
    <col min="12302" max="12302" width="11.5546875" style="470" customWidth="1"/>
    <col min="12303" max="12544" width="8.88671875" style="470"/>
    <col min="12545" max="12545" width="43" style="470" customWidth="1"/>
    <col min="12546" max="12546" width="9.44140625" style="470" customWidth="1"/>
    <col min="12547" max="12547" width="5.5546875" style="470" customWidth="1"/>
    <col min="12548" max="12548" width="17.88671875" style="470" customWidth="1"/>
    <col min="12549" max="12549" width="14.88671875" style="470" customWidth="1"/>
    <col min="12550" max="12550" width="6.6640625" style="470" customWidth="1"/>
    <col min="12551" max="12551" width="6.5546875" style="470" customWidth="1"/>
    <col min="12552" max="12553" width="6.109375" style="470" customWidth="1"/>
    <col min="12554" max="12554" width="6.33203125" style="470" customWidth="1"/>
    <col min="12555" max="12555" width="5.44140625" style="470" customWidth="1"/>
    <col min="12556" max="12556" width="8.88671875" style="470" customWidth="1"/>
    <col min="12557" max="12557" width="7.44140625" style="470" customWidth="1"/>
    <col min="12558" max="12558" width="11.5546875" style="470" customWidth="1"/>
    <col min="12559" max="12800" width="8.88671875" style="470"/>
    <col min="12801" max="12801" width="43" style="470" customWidth="1"/>
    <col min="12802" max="12802" width="9.44140625" style="470" customWidth="1"/>
    <col min="12803" max="12803" width="5.5546875" style="470" customWidth="1"/>
    <col min="12804" max="12804" width="17.88671875" style="470" customWidth="1"/>
    <col min="12805" max="12805" width="14.88671875" style="470" customWidth="1"/>
    <col min="12806" max="12806" width="6.6640625" style="470" customWidth="1"/>
    <col min="12807" max="12807" width="6.5546875" style="470" customWidth="1"/>
    <col min="12808" max="12809" width="6.109375" style="470" customWidth="1"/>
    <col min="12810" max="12810" width="6.33203125" style="470" customWidth="1"/>
    <col min="12811" max="12811" width="5.44140625" style="470" customWidth="1"/>
    <col min="12812" max="12812" width="8.88671875" style="470" customWidth="1"/>
    <col min="12813" max="12813" width="7.44140625" style="470" customWidth="1"/>
    <col min="12814" max="12814" width="11.5546875" style="470" customWidth="1"/>
    <col min="12815" max="13056" width="8.88671875" style="470"/>
    <col min="13057" max="13057" width="43" style="470" customWidth="1"/>
    <col min="13058" max="13058" width="9.44140625" style="470" customWidth="1"/>
    <col min="13059" max="13059" width="5.5546875" style="470" customWidth="1"/>
    <col min="13060" max="13060" width="17.88671875" style="470" customWidth="1"/>
    <col min="13061" max="13061" width="14.88671875" style="470" customWidth="1"/>
    <col min="13062" max="13062" width="6.6640625" style="470" customWidth="1"/>
    <col min="13063" max="13063" width="6.5546875" style="470" customWidth="1"/>
    <col min="13064" max="13065" width="6.109375" style="470" customWidth="1"/>
    <col min="13066" max="13066" width="6.33203125" style="470" customWidth="1"/>
    <col min="13067" max="13067" width="5.44140625" style="470" customWidth="1"/>
    <col min="13068" max="13068" width="8.88671875" style="470" customWidth="1"/>
    <col min="13069" max="13069" width="7.44140625" style="470" customWidth="1"/>
    <col min="13070" max="13070" width="11.5546875" style="470" customWidth="1"/>
    <col min="13071" max="13312" width="8.88671875" style="470"/>
    <col min="13313" max="13313" width="43" style="470" customWidth="1"/>
    <col min="13314" max="13314" width="9.44140625" style="470" customWidth="1"/>
    <col min="13315" max="13315" width="5.5546875" style="470" customWidth="1"/>
    <col min="13316" max="13316" width="17.88671875" style="470" customWidth="1"/>
    <col min="13317" max="13317" width="14.88671875" style="470" customWidth="1"/>
    <col min="13318" max="13318" width="6.6640625" style="470" customWidth="1"/>
    <col min="13319" max="13319" width="6.5546875" style="470" customWidth="1"/>
    <col min="13320" max="13321" width="6.109375" style="470" customWidth="1"/>
    <col min="13322" max="13322" width="6.33203125" style="470" customWidth="1"/>
    <col min="13323" max="13323" width="5.44140625" style="470" customWidth="1"/>
    <col min="13324" max="13324" width="8.88671875" style="470" customWidth="1"/>
    <col min="13325" max="13325" width="7.44140625" style="470" customWidth="1"/>
    <col min="13326" max="13326" width="11.5546875" style="470" customWidth="1"/>
    <col min="13327" max="13568" width="8.88671875" style="470"/>
    <col min="13569" max="13569" width="43" style="470" customWidth="1"/>
    <col min="13570" max="13570" width="9.44140625" style="470" customWidth="1"/>
    <col min="13571" max="13571" width="5.5546875" style="470" customWidth="1"/>
    <col min="13572" max="13572" width="17.88671875" style="470" customWidth="1"/>
    <col min="13573" max="13573" width="14.88671875" style="470" customWidth="1"/>
    <col min="13574" max="13574" width="6.6640625" style="470" customWidth="1"/>
    <col min="13575" max="13575" width="6.5546875" style="470" customWidth="1"/>
    <col min="13576" max="13577" width="6.109375" style="470" customWidth="1"/>
    <col min="13578" max="13578" width="6.33203125" style="470" customWidth="1"/>
    <col min="13579" max="13579" width="5.44140625" style="470" customWidth="1"/>
    <col min="13580" max="13580" width="8.88671875" style="470" customWidth="1"/>
    <col min="13581" max="13581" width="7.44140625" style="470" customWidth="1"/>
    <col min="13582" max="13582" width="11.5546875" style="470" customWidth="1"/>
    <col min="13583" max="13824" width="8.88671875" style="470"/>
    <col min="13825" max="13825" width="43" style="470" customWidth="1"/>
    <col min="13826" max="13826" width="9.44140625" style="470" customWidth="1"/>
    <col min="13827" max="13827" width="5.5546875" style="470" customWidth="1"/>
    <col min="13828" max="13828" width="17.88671875" style="470" customWidth="1"/>
    <col min="13829" max="13829" width="14.88671875" style="470" customWidth="1"/>
    <col min="13830" max="13830" width="6.6640625" style="470" customWidth="1"/>
    <col min="13831" max="13831" width="6.5546875" style="470" customWidth="1"/>
    <col min="13832" max="13833" width="6.109375" style="470" customWidth="1"/>
    <col min="13834" max="13834" width="6.33203125" style="470" customWidth="1"/>
    <col min="13835" max="13835" width="5.44140625" style="470" customWidth="1"/>
    <col min="13836" max="13836" width="8.88671875" style="470" customWidth="1"/>
    <col min="13837" max="13837" width="7.44140625" style="470" customWidth="1"/>
    <col min="13838" max="13838" width="11.5546875" style="470" customWidth="1"/>
    <col min="13839" max="14080" width="8.88671875" style="470"/>
    <col min="14081" max="14081" width="43" style="470" customWidth="1"/>
    <col min="14082" max="14082" width="9.44140625" style="470" customWidth="1"/>
    <col min="14083" max="14083" width="5.5546875" style="470" customWidth="1"/>
    <col min="14084" max="14084" width="17.88671875" style="470" customWidth="1"/>
    <col min="14085" max="14085" width="14.88671875" style="470" customWidth="1"/>
    <col min="14086" max="14086" width="6.6640625" style="470" customWidth="1"/>
    <col min="14087" max="14087" width="6.5546875" style="470" customWidth="1"/>
    <col min="14088" max="14089" width="6.109375" style="470" customWidth="1"/>
    <col min="14090" max="14090" width="6.33203125" style="470" customWidth="1"/>
    <col min="14091" max="14091" width="5.44140625" style="470" customWidth="1"/>
    <col min="14092" max="14092" width="8.88671875" style="470" customWidth="1"/>
    <col min="14093" max="14093" width="7.44140625" style="470" customWidth="1"/>
    <col min="14094" max="14094" width="11.5546875" style="470" customWidth="1"/>
    <col min="14095" max="14336" width="8.88671875" style="470"/>
    <col min="14337" max="14337" width="43" style="470" customWidth="1"/>
    <col min="14338" max="14338" width="9.44140625" style="470" customWidth="1"/>
    <col min="14339" max="14339" width="5.5546875" style="470" customWidth="1"/>
    <col min="14340" max="14340" width="17.88671875" style="470" customWidth="1"/>
    <col min="14341" max="14341" width="14.88671875" style="470" customWidth="1"/>
    <col min="14342" max="14342" width="6.6640625" style="470" customWidth="1"/>
    <col min="14343" max="14343" width="6.5546875" style="470" customWidth="1"/>
    <col min="14344" max="14345" width="6.109375" style="470" customWidth="1"/>
    <col min="14346" max="14346" width="6.33203125" style="470" customWidth="1"/>
    <col min="14347" max="14347" width="5.44140625" style="470" customWidth="1"/>
    <col min="14348" max="14348" width="8.88671875" style="470" customWidth="1"/>
    <col min="14349" max="14349" width="7.44140625" style="470" customWidth="1"/>
    <col min="14350" max="14350" width="11.5546875" style="470" customWidth="1"/>
    <col min="14351" max="14592" width="8.88671875" style="470"/>
    <col min="14593" max="14593" width="43" style="470" customWidth="1"/>
    <col min="14594" max="14594" width="9.44140625" style="470" customWidth="1"/>
    <col min="14595" max="14595" width="5.5546875" style="470" customWidth="1"/>
    <col min="14596" max="14596" width="17.88671875" style="470" customWidth="1"/>
    <col min="14597" max="14597" width="14.88671875" style="470" customWidth="1"/>
    <col min="14598" max="14598" width="6.6640625" style="470" customWidth="1"/>
    <col min="14599" max="14599" width="6.5546875" style="470" customWidth="1"/>
    <col min="14600" max="14601" width="6.109375" style="470" customWidth="1"/>
    <col min="14602" max="14602" width="6.33203125" style="470" customWidth="1"/>
    <col min="14603" max="14603" width="5.44140625" style="470" customWidth="1"/>
    <col min="14604" max="14604" width="8.88671875" style="470" customWidth="1"/>
    <col min="14605" max="14605" width="7.44140625" style="470" customWidth="1"/>
    <col min="14606" max="14606" width="11.5546875" style="470" customWidth="1"/>
    <col min="14607" max="14848" width="8.88671875" style="470"/>
    <col min="14849" max="14849" width="43" style="470" customWidth="1"/>
    <col min="14850" max="14850" width="9.44140625" style="470" customWidth="1"/>
    <col min="14851" max="14851" width="5.5546875" style="470" customWidth="1"/>
    <col min="14852" max="14852" width="17.88671875" style="470" customWidth="1"/>
    <col min="14853" max="14853" width="14.88671875" style="470" customWidth="1"/>
    <col min="14854" max="14854" width="6.6640625" style="470" customWidth="1"/>
    <col min="14855" max="14855" width="6.5546875" style="470" customWidth="1"/>
    <col min="14856" max="14857" width="6.109375" style="470" customWidth="1"/>
    <col min="14858" max="14858" width="6.33203125" style="470" customWidth="1"/>
    <col min="14859" max="14859" width="5.44140625" style="470" customWidth="1"/>
    <col min="14860" max="14860" width="8.88671875" style="470" customWidth="1"/>
    <col min="14861" max="14861" width="7.44140625" style="470" customWidth="1"/>
    <col min="14862" max="14862" width="11.5546875" style="470" customWidth="1"/>
    <col min="14863" max="15104" width="8.88671875" style="470"/>
    <col min="15105" max="15105" width="43" style="470" customWidth="1"/>
    <col min="15106" max="15106" width="9.44140625" style="470" customWidth="1"/>
    <col min="15107" max="15107" width="5.5546875" style="470" customWidth="1"/>
    <col min="15108" max="15108" width="17.88671875" style="470" customWidth="1"/>
    <col min="15109" max="15109" width="14.88671875" style="470" customWidth="1"/>
    <col min="15110" max="15110" width="6.6640625" style="470" customWidth="1"/>
    <col min="15111" max="15111" width="6.5546875" style="470" customWidth="1"/>
    <col min="15112" max="15113" width="6.109375" style="470" customWidth="1"/>
    <col min="15114" max="15114" width="6.33203125" style="470" customWidth="1"/>
    <col min="15115" max="15115" width="5.44140625" style="470" customWidth="1"/>
    <col min="15116" max="15116" width="8.88671875" style="470" customWidth="1"/>
    <col min="15117" max="15117" width="7.44140625" style="470" customWidth="1"/>
    <col min="15118" max="15118" width="11.5546875" style="470" customWidth="1"/>
    <col min="15119" max="15360" width="8.88671875" style="470"/>
    <col min="15361" max="15361" width="43" style="470" customWidth="1"/>
    <col min="15362" max="15362" width="9.44140625" style="470" customWidth="1"/>
    <col min="15363" max="15363" width="5.5546875" style="470" customWidth="1"/>
    <col min="15364" max="15364" width="17.88671875" style="470" customWidth="1"/>
    <col min="15365" max="15365" width="14.88671875" style="470" customWidth="1"/>
    <col min="15366" max="15366" width="6.6640625" style="470" customWidth="1"/>
    <col min="15367" max="15367" width="6.5546875" style="470" customWidth="1"/>
    <col min="15368" max="15369" width="6.109375" style="470" customWidth="1"/>
    <col min="15370" max="15370" width="6.33203125" style="470" customWidth="1"/>
    <col min="15371" max="15371" width="5.44140625" style="470" customWidth="1"/>
    <col min="15372" max="15372" width="8.88671875" style="470" customWidth="1"/>
    <col min="15373" max="15373" width="7.44140625" style="470" customWidth="1"/>
    <col min="15374" max="15374" width="11.5546875" style="470" customWidth="1"/>
    <col min="15375" max="15616" width="8.88671875" style="470"/>
    <col min="15617" max="15617" width="43" style="470" customWidth="1"/>
    <col min="15618" max="15618" width="9.44140625" style="470" customWidth="1"/>
    <col min="15619" max="15619" width="5.5546875" style="470" customWidth="1"/>
    <col min="15620" max="15620" width="17.88671875" style="470" customWidth="1"/>
    <col min="15621" max="15621" width="14.88671875" style="470" customWidth="1"/>
    <col min="15622" max="15622" width="6.6640625" style="470" customWidth="1"/>
    <col min="15623" max="15623" width="6.5546875" style="470" customWidth="1"/>
    <col min="15624" max="15625" width="6.109375" style="470" customWidth="1"/>
    <col min="15626" max="15626" width="6.33203125" style="470" customWidth="1"/>
    <col min="15627" max="15627" width="5.44140625" style="470" customWidth="1"/>
    <col min="15628" max="15628" width="8.88671875" style="470" customWidth="1"/>
    <col min="15629" max="15629" width="7.44140625" style="470" customWidth="1"/>
    <col min="15630" max="15630" width="11.5546875" style="470" customWidth="1"/>
    <col min="15631" max="15872" width="8.88671875" style="470"/>
    <col min="15873" max="15873" width="43" style="470" customWidth="1"/>
    <col min="15874" max="15874" width="9.44140625" style="470" customWidth="1"/>
    <col min="15875" max="15875" width="5.5546875" style="470" customWidth="1"/>
    <col min="15876" max="15876" width="17.88671875" style="470" customWidth="1"/>
    <col min="15877" max="15877" width="14.88671875" style="470" customWidth="1"/>
    <col min="15878" max="15878" width="6.6640625" style="470" customWidth="1"/>
    <col min="15879" max="15879" width="6.5546875" style="470" customWidth="1"/>
    <col min="15880" max="15881" width="6.109375" style="470" customWidth="1"/>
    <col min="15882" max="15882" width="6.33203125" style="470" customWidth="1"/>
    <col min="15883" max="15883" width="5.44140625" style="470" customWidth="1"/>
    <col min="15884" max="15884" width="8.88671875" style="470" customWidth="1"/>
    <col min="15885" max="15885" width="7.44140625" style="470" customWidth="1"/>
    <col min="15886" max="15886" width="11.5546875" style="470" customWidth="1"/>
    <col min="15887" max="16128" width="8.88671875" style="470"/>
    <col min="16129" max="16129" width="43" style="470" customWidth="1"/>
    <col min="16130" max="16130" width="9.44140625" style="470" customWidth="1"/>
    <col min="16131" max="16131" width="5.5546875" style="470" customWidth="1"/>
    <col min="16132" max="16132" width="17.88671875" style="470" customWidth="1"/>
    <col min="16133" max="16133" width="14.88671875" style="470" customWidth="1"/>
    <col min="16134" max="16134" width="6.6640625" style="470" customWidth="1"/>
    <col min="16135" max="16135" width="6.5546875" style="470" customWidth="1"/>
    <col min="16136" max="16137" width="6.109375" style="470" customWidth="1"/>
    <col min="16138" max="16138" width="6.33203125" style="470" customWidth="1"/>
    <col min="16139" max="16139" width="5.44140625" style="470" customWidth="1"/>
    <col min="16140" max="16140" width="8.88671875" style="470" customWidth="1"/>
    <col min="16141" max="16141" width="7.44140625" style="470" customWidth="1"/>
    <col min="16142" max="16142" width="11.5546875" style="470" customWidth="1"/>
    <col min="16143" max="16384" width="8.88671875" style="470"/>
  </cols>
  <sheetData>
    <row r="1" spans="1:255" s="469" customFormat="1" ht="17.25" customHeight="1">
      <c r="C1" s="145"/>
      <c r="K1" s="397" t="s">
        <v>113</v>
      </c>
      <c r="L1" s="397"/>
      <c r="M1" s="122"/>
      <c r="N1" s="397"/>
    </row>
    <row r="2" spans="1:255" s="469" customFormat="1" ht="26.25" customHeight="1">
      <c r="B2" s="145"/>
      <c r="C2" s="145"/>
      <c r="E2" s="461"/>
      <c r="F2" s="145"/>
      <c r="G2" s="145"/>
      <c r="H2" s="145"/>
      <c r="I2" s="145"/>
      <c r="J2" s="145"/>
      <c r="K2" s="527" t="s">
        <v>602</v>
      </c>
      <c r="L2" s="527"/>
      <c r="M2" s="527"/>
      <c r="N2" s="527"/>
      <c r="O2" s="527"/>
    </row>
    <row r="3" spans="1:255" s="144" customFormat="1" ht="18" customHeight="1" thickBot="1">
      <c r="A3" s="528" t="s">
        <v>416</v>
      </c>
      <c r="B3" s="528"/>
      <c r="C3" s="528"/>
      <c r="D3" s="528"/>
      <c r="E3" s="528"/>
      <c r="F3" s="528"/>
      <c r="G3" s="528"/>
      <c r="H3" s="528"/>
      <c r="I3" s="528"/>
      <c r="J3" s="528"/>
      <c r="K3" s="528"/>
      <c r="L3" s="528"/>
      <c r="M3" s="528"/>
      <c r="N3" s="528"/>
    </row>
    <row r="4" spans="1:255" s="94" customFormat="1" ht="24" customHeight="1" thickBot="1">
      <c r="A4" s="549" t="s">
        <v>0</v>
      </c>
      <c r="B4" s="551" t="s">
        <v>115</v>
      </c>
      <c r="C4" s="549" t="s">
        <v>116</v>
      </c>
      <c r="D4" s="466" t="s">
        <v>117</v>
      </c>
      <c r="E4" s="467" t="s">
        <v>4</v>
      </c>
      <c r="F4" s="546" t="s">
        <v>118</v>
      </c>
      <c r="G4" s="553"/>
      <c r="H4" s="553"/>
      <c r="I4" s="553"/>
      <c r="J4" s="547"/>
      <c r="K4" s="554" t="s">
        <v>6</v>
      </c>
      <c r="L4" s="551" t="s">
        <v>7</v>
      </c>
      <c r="M4" s="551" t="s">
        <v>8</v>
      </c>
      <c r="O4" s="556" t="s">
        <v>10</v>
      </c>
    </row>
    <row r="5" spans="1:255" s="97" customFormat="1" ht="26.25" customHeight="1" thickBot="1">
      <c r="A5" s="550"/>
      <c r="B5" s="552"/>
      <c r="C5" s="550"/>
      <c r="D5" s="546" t="s">
        <v>11</v>
      </c>
      <c r="E5" s="547"/>
      <c r="F5" s="95" t="s">
        <v>12</v>
      </c>
      <c r="G5" s="95" t="s">
        <v>13</v>
      </c>
      <c r="H5" s="464" t="s">
        <v>120</v>
      </c>
      <c r="I5" s="95" t="s">
        <v>15</v>
      </c>
      <c r="J5" s="95" t="s">
        <v>16</v>
      </c>
      <c r="K5" s="555"/>
      <c r="L5" s="552"/>
      <c r="M5" s="552"/>
      <c r="O5" s="557"/>
    </row>
    <row r="6" spans="1:255" s="97" customFormat="1" ht="7.2" customHeight="1">
      <c r="A6" s="468"/>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c r="DH6" s="468"/>
      <c r="DI6" s="468"/>
      <c r="DJ6" s="468"/>
      <c r="DK6" s="468"/>
      <c r="DL6" s="468"/>
      <c r="DM6" s="468"/>
      <c r="DN6" s="468"/>
      <c r="DO6" s="468"/>
      <c r="DP6" s="468"/>
      <c r="DQ6" s="468"/>
      <c r="DR6" s="46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468"/>
      <c r="FS6" s="468"/>
      <c r="FT6" s="468"/>
      <c r="FU6" s="468"/>
      <c r="FV6" s="468"/>
      <c r="FW6" s="468"/>
      <c r="FX6" s="468"/>
      <c r="FY6" s="468"/>
      <c r="FZ6" s="468"/>
      <c r="GA6" s="468"/>
      <c r="GB6" s="468"/>
      <c r="GC6" s="468"/>
      <c r="GD6" s="468"/>
      <c r="GE6" s="468"/>
      <c r="GF6" s="468"/>
      <c r="GG6" s="468"/>
      <c r="GH6" s="468"/>
      <c r="GI6" s="468"/>
      <c r="GJ6" s="468"/>
      <c r="GK6" s="468"/>
      <c r="GL6" s="468"/>
      <c r="GM6" s="468"/>
      <c r="GN6" s="468"/>
      <c r="GO6" s="468"/>
      <c r="GP6" s="468"/>
      <c r="GQ6" s="468"/>
      <c r="GR6" s="468"/>
      <c r="GS6" s="468"/>
      <c r="GT6" s="468"/>
      <c r="GU6" s="468"/>
      <c r="GV6" s="468"/>
      <c r="GW6" s="468"/>
      <c r="GX6" s="468"/>
      <c r="GY6" s="468"/>
      <c r="GZ6" s="468"/>
      <c r="HA6" s="468"/>
      <c r="HB6" s="468"/>
      <c r="HC6" s="468"/>
      <c r="HD6" s="468"/>
      <c r="HE6" s="468"/>
      <c r="HF6" s="468"/>
      <c r="HG6" s="468"/>
      <c r="HH6" s="468"/>
      <c r="HI6" s="468"/>
      <c r="HJ6" s="468"/>
      <c r="HK6" s="468"/>
      <c r="HL6" s="468"/>
      <c r="HM6" s="468"/>
      <c r="HN6" s="468"/>
      <c r="HO6" s="468"/>
      <c r="HP6" s="468"/>
      <c r="HQ6" s="468"/>
      <c r="HR6" s="468"/>
      <c r="HS6" s="468"/>
      <c r="HT6" s="468"/>
      <c r="HU6" s="468"/>
      <c r="HV6" s="468"/>
      <c r="HW6" s="468"/>
      <c r="HX6" s="468"/>
      <c r="HY6" s="468"/>
      <c r="HZ6" s="468"/>
      <c r="IA6" s="468"/>
      <c r="IB6" s="468"/>
      <c r="IC6" s="468"/>
      <c r="ID6" s="468"/>
      <c r="IE6" s="468"/>
      <c r="IF6" s="468"/>
      <c r="IG6" s="468"/>
      <c r="IH6" s="468"/>
      <c r="II6" s="468"/>
      <c r="IJ6" s="468"/>
      <c r="IK6" s="468"/>
      <c r="IL6" s="468"/>
      <c r="IM6" s="468"/>
      <c r="IN6" s="468"/>
      <c r="IO6" s="468"/>
      <c r="IP6" s="468"/>
      <c r="IQ6" s="468"/>
      <c r="IR6" s="468"/>
      <c r="IS6" s="468"/>
      <c r="IT6" s="468"/>
      <c r="IU6" s="468"/>
    </row>
    <row r="7" spans="1:255" s="143" customFormat="1" ht="20.25" customHeight="1">
      <c r="A7" s="548" t="s">
        <v>189</v>
      </c>
      <c r="B7" s="548"/>
      <c r="C7" s="548"/>
      <c r="D7" s="548"/>
      <c r="E7" s="548"/>
      <c r="F7" s="548"/>
      <c r="G7" s="548"/>
      <c r="H7" s="548"/>
      <c r="I7" s="548"/>
      <c r="J7" s="548"/>
      <c r="K7" s="548"/>
      <c r="L7" s="548"/>
      <c r="M7" s="548"/>
      <c r="N7" s="548"/>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c r="EN7" s="545"/>
      <c r="EO7" s="545"/>
      <c r="EP7" s="545"/>
      <c r="EQ7" s="545"/>
      <c r="ER7" s="545"/>
      <c r="ES7" s="545"/>
      <c r="ET7" s="545"/>
      <c r="EU7" s="545"/>
      <c r="EV7" s="545"/>
      <c r="EW7" s="545"/>
      <c r="EX7" s="545"/>
      <c r="EY7" s="545"/>
      <c r="EZ7" s="545"/>
      <c r="FA7" s="545"/>
      <c r="FB7" s="545"/>
      <c r="FC7" s="545"/>
      <c r="FD7" s="545"/>
      <c r="FE7" s="545"/>
      <c r="FF7" s="545"/>
      <c r="FG7" s="545"/>
      <c r="FH7" s="545"/>
      <c r="FI7" s="545"/>
      <c r="FJ7" s="545"/>
      <c r="FK7" s="545"/>
      <c r="FL7" s="545"/>
      <c r="FM7" s="545"/>
      <c r="FN7" s="545"/>
      <c r="FO7" s="545"/>
      <c r="FP7" s="545"/>
      <c r="FQ7" s="545"/>
      <c r="FR7" s="545"/>
      <c r="FS7" s="545"/>
      <c r="FT7" s="545"/>
      <c r="FU7" s="545"/>
      <c r="FV7" s="545"/>
      <c r="FW7" s="545"/>
      <c r="FX7" s="545"/>
      <c r="FY7" s="545"/>
      <c r="FZ7" s="545"/>
      <c r="GA7" s="545"/>
      <c r="GB7" s="545"/>
      <c r="GC7" s="545"/>
      <c r="GD7" s="545"/>
      <c r="GE7" s="545"/>
      <c r="GF7" s="545"/>
      <c r="GG7" s="545"/>
      <c r="GH7" s="545"/>
      <c r="GI7" s="545"/>
      <c r="GJ7" s="545"/>
      <c r="GK7" s="545"/>
      <c r="GL7" s="545"/>
      <c r="GM7" s="545"/>
      <c r="GN7" s="545"/>
      <c r="GO7" s="545"/>
      <c r="GP7" s="545"/>
      <c r="GQ7" s="545"/>
      <c r="GR7" s="545"/>
      <c r="GS7" s="545"/>
      <c r="GT7" s="545"/>
      <c r="GU7" s="545"/>
      <c r="GV7" s="545"/>
      <c r="GW7" s="545"/>
      <c r="GX7" s="545"/>
      <c r="GY7" s="545"/>
      <c r="GZ7" s="545"/>
      <c r="HA7" s="545"/>
      <c r="HB7" s="545"/>
      <c r="HC7" s="545"/>
      <c r="HD7" s="545"/>
      <c r="HE7" s="545"/>
      <c r="HF7" s="545"/>
      <c r="HG7" s="545"/>
      <c r="HH7" s="545"/>
      <c r="HI7" s="545"/>
      <c r="HJ7" s="545"/>
      <c r="HK7" s="545"/>
      <c r="HL7" s="545"/>
      <c r="HM7" s="545"/>
      <c r="HN7" s="545"/>
      <c r="HO7" s="545"/>
      <c r="HP7" s="545"/>
      <c r="HQ7" s="545"/>
      <c r="HR7" s="545"/>
      <c r="HS7" s="545"/>
      <c r="HT7" s="545"/>
      <c r="HU7" s="545"/>
      <c r="HV7" s="545"/>
      <c r="HW7" s="545"/>
      <c r="HX7" s="545"/>
      <c r="HY7" s="545"/>
      <c r="HZ7" s="545"/>
      <c r="IA7" s="545"/>
      <c r="IB7" s="545"/>
      <c r="IC7" s="545"/>
      <c r="ID7" s="545"/>
      <c r="IE7" s="545"/>
      <c r="IF7" s="545"/>
      <c r="IG7" s="545"/>
      <c r="IH7" s="545"/>
      <c r="II7" s="545"/>
      <c r="IJ7" s="545"/>
      <c r="IK7" s="545"/>
      <c r="IL7" s="545"/>
      <c r="IM7" s="545"/>
      <c r="IN7" s="545"/>
      <c r="IO7" s="545"/>
      <c r="IP7" s="545"/>
      <c r="IQ7" s="545"/>
      <c r="IR7" s="545"/>
      <c r="IS7" s="545"/>
      <c r="IT7" s="545"/>
      <c r="IU7" s="465"/>
    </row>
    <row r="8" spans="1:255" s="143" customFormat="1" ht="20.25" customHeight="1">
      <c r="A8" s="540" t="s">
        <v>341</v>
      </c>
      <c r="B8" s="540"/>
      <c r="C8" s="540"/>
      <c r="D8" s="540"/>
      <c r="E8" s="540"/>
      <c r="F8" s="540"/>
      <c r="G8" s="540"/>
      <c r="H8" s="540"/>
      <c r="I8" s="540"/>
      <c r="J8" s="540"/>
      <c r="K8" s="540"/>
      <c r="L8" s="540"/>
      <c r="M8" s="540"/>
      <c r="N8" s="540"/>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c r="BS8" s="465"/>
      <c r="BT8" s="465"/>
      <c r="BU8" s="465"/>
      <c r="BV8" s="465"/>
      <c r="BW8" s="465"/>
      <c r="BX8" s="465"/>
      <c r="BY8" s="465"/>
      <c r="BZ8" s="465"/>
      <c r="CA8" s="465"/>
      <c r="CB8" s="465"/>
      <c r="CC8" s="465"/>
      <c r="CD8" s="465"/>
      <c r="CE8" s="465"/>
      <c r="CF8" s="465"/>
      <c r="CG8" s="465"/>
      <c r="CH8" s="465"/>
      <c r="CI8" s="465"/>
      <c r="CJ8" s="465"/>
      <c r="CK8" s="465"/>
      <c r="CL8" s="465"/>
      <c r="CM8" s="465"/>
      <c r="CN8" s="465"/>
      <c r="CO8" s="465"/>
      <c r="CP8" s="465"/>
      <c r="CQ8" s="465"/>
      <c r="CR8" s="465"/>
      <c r="CS8" s="465"/>
      <c r="CT8" s="465"/>
      <c r="CU8" s="465"/>
      <c r="CV8" s="465"/>
      <c r="CW8" s="465"/>
      <c r="CX8" s="465"/>
      <c r="CY8" s="465"/>
      <c r="CZ8" s="465"/>
      <c r="DA8" s="465"/>
      <c r="DB8" s="465"/>
      <c r="DC8" s="465"/>
      <c r="DD8" s="465"/>
      <c r="DE8" s="465"/>
      <c r="DF8" s="465"/>
      <c r="DG8" s="465"/>
      <c r="DH8" s="465"/>
      <c r="DI8" s="465"/>
      <c r="DJ8" s="465"/>
      <c r="DK8" s="465"/>
      <c r="DL8" s="465"/>
      <c r="DM8" s="465"/>
      <c r="DN8" s="465"/>
      <c r="DO8" s="465"/>
      <c r="DP8" s="465"/>
      <c r="DQ8" s="465"/>
      <c r="DR8" s="465"/>
      <c r="DS8" s="465"/>
      <c r="DT8" s="465"/>
      <c r="DU8" s="465"/>
      <c r="DV8" s="465"/>
      <c r="DW8" s="465"/>
      <c r="DX8" s="465"/>
      <c r="DY8" s="465"/>
      <c r="DZ8" s="465"/>
      <c r="EA8" s="465"/>
      <c r="EB8" s="465"/>
      <c r="EC8" s="465"/>
      <c r="ED8" s="465"/>
      <c r="EE8" s="465"/>
      <c r="EF8" s="465"/>
      <c r="EG8" s="465"/>
      <c r="EH8" s="465"/>
      <c r="EI8" s="465"/>
      <c r="EJ8" s="465"/>
      <c r="EK8" s="465"/>
      <c r="EL8" s="465"/>
      <c r="EM8" s="465"/>
      <c r="EN8" s="465"/>
      <c r="EO8" s="465"/>
      <c r="EP8" s="465"/>
      <c r="EQ8" s="465"/>
      <c r="ER8" s="465"/>
      <c r="ES8" s="465"/>
      <c r="ET8" s="465"/>
      <c r="EU8" s="465"/>
      <c r="EV8" s="465"/>
      <c r="EW8" s="465"/>
      <c r="EX8" s="465"/>
      <c r="EY8" s="465"/>
      <c r="EZ8" s="465"/>
      <c r="FA8" s="465"/>
      <c r="FB8" s="465"/>
      <c r="FC8" s="465"/>
      <c r="FD8" s="465"/>
      <c r="FE8" s="465"/>
      <c r="FF8" s="465"/>
      <c r="FG8" s="465"/>
      <c r="FH8" s="465"/>
      <c r="FI8" s="465"/>
      <c r="FJ8" s="465"/>
      <c r="FK8" s="465"/>
      <c r="FL8" s="465"/>
      <c r="FM8" s="465"/>
      <c r="FN8" s="465"/>
      <c r="FO8" s="465"/>
      <c r="FP8" s="465"/>
      <c r="FQ8" s="465"/>
      <c r="FR8" s="465"/>
      <c r="FS8" s="465"/>
      <c r="FT8" s="465"/>
      <c r="FU8" s="465"/>
      <c r="FV8" s="465"/>
      <c r="FW8" s="465"/>
      <c r="FX8" s="465"/>
      <c r="FY8" s="465"/>
      <c r="FZ8" s="465"/>
      <c r="GA8" s="465"/>
      <c r="GB8" s="465"/>
      <c r="GC8" s="465"/>
      <c r="GD8" s="465"/>
      <c r="GE8" s="465"/>
      <c r="GF8" s="465"/>
      <c r="GG8" s="465"/>
      <c r="GH8" s="465"/>
      <c r="GI8" s="465"/>
      <c r="GJ8" s="465"/>
      <c r="GK8" s="465"/>
      <c r="GL8" s="465"/>
      <c r="GM8" s="465"/>
      <c r="GN8" s="465"/>
      <c r="GO8" s="465"/>
      <c r="GP8" s="465"/>
      <c r="GQ8" s="465"/>
      <c r="GR8" s="465"/>
      <c r="GS8" s="465"/>
      <c r="GT8" s="465"/>
      <c r="GU8" s="465"/>
      <c r="GV8" s="465"/>
      <c r="GW8" s="465"/>
      <c r="GX8" s="465"/>
      <c r="GY8" s="465"/>
      <c r="GZ8" s="465"/>
      <c r="HA8" s="465"/>
      <c r="HB8" s="465"/>
      <c r="HC8" s="465"/>
      <c r="HD8" s="465"/>
      <c r="HE8" s="465"/>
      <c r="HF8" s="465"/>
      <c r="HG8" s="465"/>
      <c r="HH8" s="465"/>
      <c r="HI8" s="465"/>
      <c r="HJ8" s="465"/>
      <c r="HK8" s="465"/>
      <c r="HL8" s="465"/>
      <c r="HM8" s="465"/>
      <c r="HN8" s="465"/>
      <c r="HO8" s="465"/>
      <c r="HP8" s="465"/>
      <c r="HQ8" s="465"/>
      <c r="HR8" s="465"/>
      <c r="HS8" s="465"/>
      <c r="HT8" s="465"/>
      <c r="HU8" s="465"/>
      <c r="HV8" s="465"/>
      <c r="HW8" s="465"/>
      <c r="HX8" s="465"/>
      <c r="HY8" s="465"/>
      <c r="HZ8" s="465"/>
      <c r="IA8" s="465"/>
      <c r="IB8" s="465"/>
      <c r="IC8" s="465"/>
      <c r="ID8" s="465"/>
      <c r="IE8" s="465"/>
      <c r="IF8" s="465"/>
      <c r="IG8" s="465"/>
      <c r="IH8" s="465"/>
      <c r="II8" s="465"/>
      <c r="IJ8" s="465"/>
      <c r="IK8" s="465"/>
      <c r="IL8" s="465"/>
      <c r="IM8" s="465"/>
      <c r="IN8" s="465"/>
      <c r="IO8" s="465"/>
      <c r="IP8" s="465"/>
      <c r="IQ8" s="465"/>
      <c r="IR8" s="465"/>
      <c r="IS8" s="465"/>
      <c r="IT8" s="465"/>
      <c r="IU8" s="465"/>
    </row>
    <row r="9" spans="1:255" s="143" customFormat="1" ht="22.8" customHeight="1">
      <c r="A9" s="541" t="s">
        <v>188</v>
      </c>
      <c r="B9" s="541"/>
      <c r="C9" s="541"/>
      <c r="D9" s="541"/>
      <c r="E9" s="541"/>
      <c r="F9" s="541"/>
      <c r="G9" s="541"/>
      <c r="H9" s="541"/>
      <c r="I9" s="541"/>
      <c r="J9" s="541"/>
      <c r="K9" s="541"/>
      <c r="L9" s="541"/>
      <c r="M9" s="541"/>
      <c r="N9" s="541"/>
    </row>
    <row r="10" spans="1:255" ht="14.4" customHeight="1">
      <c r="A10" s="492"/>
      <c r="B10" s="492"/>
      <c r="C10" s="493"/>
      <c r="D10" s="494" t="s">
        <v>139</v>
      </c>
      <c r="E10" s="495"/>
      <c r="F10" s="495"/>
      <c r="G10" s="492"/>
      <c r="H10" s="492"/>
      <c r="I10" s="492"/>
      <c r="J10" s="492"/>
      <c r="K10" s="492"/>
      <c r="L10" s="493"/>
      <c r="M10" s="493"/>
      <c r="N10" s="496"/>
      <c r="O10" s="497"/>
      <c r="P10" s="498"/>
    </row>
    <row r="11" spans="1:255" s="194" customFormat="1" ht="21" customHeight="1">
      <c r="A11" s="499" t="s">
        <v>298</v>
      </c>
      <c r="B11" s="356" t="s">
        <v>299</v>
      </c>
      <c r="C11" s="357">
        <v>11</v>
      </c>
      <c r="D11" s="356" t="s">
        <v>648</v>
      </c>
      <c r="E11" s="356" t="s">
        <v>300</v>
      </c>
      <c r="F11" s="356">
        <v>10</v>
      </c>
      <c r="G11" s="356"/>
      <c r="H11" s="356">
        <v>0</v>
      </c>
      <c r="I11" s="356">
        <v>0</v>
      </c>
      <c r="J11" s="356">
        <v>10</v>
      </c>
      <c r="K11" s="356"/>
      <c r="L11" s="357">
        <v>3801280</v>
      </c>
      <c r="M11" s="357">
        <v>110</v>
      </c>
      <c r="N11" s="358">
        <f t="shared" ref="N11" si="0">O11/M11</f>
        <v>0</v>
      </c>
      <c r="O11" s="359"/>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0"/>
      <c r="EK11" s="360"/>
      <c r="EL11" s="360"/>
      <c r="EM11" s="360"/>
      <c r="EN11" s="360"/>
      <c r="EO11" s="360"/>
      <c r="EP11" s="360"/>
      <c r="EQ11" s="360"/>
      <c r="ER11" s="360"/>
      <c r="ES11" s="360"/>
      <c r="ET11" s="360"/>
      <c r="EU11" s="360"/>
      <c r="EV11" s="360"/>
      <c r="EW11" s="360"/>
      <c r="EX11" s="360"/>
      <c r="EY11" s="360"/>
      <c r="EZ11" s="360"/>
      <c r="FA11" s="360"/>
      <c r="FB11" s="360"/>
      <c r="FC11" s="360"/>
      <c r="FD11" s="360"/>
      <c r="FE11" s="360"/>
      <c r="FF11" s="360"/>
      <c r="FG11" s="360"/>
      <c r="FH11" s="360"/>
      <c r="FI11" s="360"/>
      <c r="FJ11" s="360"/>
      <c r="FK11" s="360"/>
      <c r="FL11" s="360"/>
      <c r="FM11" s="360"/>
      <c r="FN11" s="360"/>
      <c r="FO11" s="360"/>
      <c r="FP11" s="360"/>
      <c r="FQ11" s="360"/>
      <c r="FR11" s="360"/>
      <c r="FS11" s="360"/>
      <c r="FT11" s="360"/>
      <c r="FU11" s="360"/>
      <c r="FV11" s="360"/>
      <c r="FW11" s="360"/>
      <c r="FX11" s="360"/>
      <c r="FY11" s="360"/>
      <c r="FZ11" s="360"/>
      <c r="GA11" s="360"/>
      <c r="GB11" s="360"/>
      <c r="GC11" s="360"/>
      <c r="GD11" s="360"/>
      <c r="GE11" s="360"/>
      <c r="GF11" s="360"/>
      <c r="GG11" s="360"/>
      <c r="GH11" s="360"/>
      <c r="GI11" s="360"/>
      <c r="GJ11" s="360"/>
      <c r="GK11" s="360"/>
      <c r="GL11" s="360"/>
      <c r="GM11" s="360"/>
      <c r="GN11" s="360"/>
      <c r="GO11" s="360"/>
      <c r="GP11" s="360"/>
      <c r="GQ11" s="360"/>
      <c r="GR11" s="360"/>
      <c r="GS11" s="360"/>
      <c r="GT11" s="360"/>
      <c r="GU11" s="360"/>
      <c r="GV11" s="360"/>
      <c r="GW11" s="360"/>
      <c r="GX11" s="360"/>
      <c r="GY11" s="360"/>
      <c r="GZ11" s="360"/>
      <c r="HA11" s="360"/>
      <c r="HB11" s="360"/>
      <c r="HC11" s="360"/>
      <c r="HD11" s="360"/>
      <c r="HE11" s="360"/>
      <c r="HF11" s="360"/>
      <c r="HG11" s="360"/>
      <c r="HH11" s="360"/>
      <c r="HI11" s="360"/>
      <c r="HJ11" s="360"/>
      <c r="HK11" s="360"/>
      <c r="HL11" s="360"/>
      <c r="HM11" s="360"/>
      <c r="HN11" s="360"/>
      <c r="HO11" s="360"/>
      <c r="HP11" s="360"/>
      <c r="HQ11" s="360"/>
      <c r="HR11" s="360"/>
      <c r="HS11" s="360"/>
      <c r="HT11" s="360"/>
      <c r="HU11" s="360"/>
      <c r="HV11" s="360"/>
      <c r="HW11" s="360"/>
      <c r="HX11" s="360"/>
      <c r="HY11" s="360"/>
      <c r="HZ11" s="360"/>
      <c r="IA11" s="360"/>
      <c r="IB11" s="360"/>
      <c r="IC11" s="360"/>
      <c r="ID11" s="360"/>
      <c r="IE11" s="360"/>
      <c r="IF11" s="360"/>
      <c r="IG11" s="360"/>
      <c r="IH11" s="360"/>
      <c r="II11" s="360"/>
      <c r="IJ11" s="360"/>
      <c r="IK11" s="360"/>
      <c r="IL11" s="360"/>
      <c r="IM11" s="360"/>
      <c r="IN11" s="360"/>
      <c r="IO11" s="360"/>
      <c r="IP11" s="360"/>
      <c r="IQ11" s="360"/>
      <c r="IR11" s="360"/>
      <c r="IS11" s="360"/>
      <c r="IT11" s="360"/>
      <c r="IU11" s="360"/>
    </row>
    <row r="12" spans="1:255" s="194" customFormat="1" ht="21" customHeight="1">
      <c r="A12" s="499" t="s">
        <v>301</v>
      </c>
      <c r="B12" s="356" t="s">
        <v>299</v>
      </c>
      <c r="C12" s="368">
        <v>7</v>
      </c>
      <c r="D12" s="361" t="s">
        <v>299</v>
      </c>
      <c r="E12" s="356" t="s">
        <v>300</v>
      </c>
      <c r="F12" s="356">
        <v>7</v>
      </c>
      <c r="G12" s="356">
        <v>1</v>
      </c>
      <c r="H12" s="356">
        <v>0</v>
      </c>
      <c r="I12" s="356">
        <v>0</v>
      </c>
      <c r="J12" s="356">
        <v>8</v>
      </c>
      <c r="K12" s="356"/>
      <c r="L12" s="357">
        <v>3801280</v>
      </c>
      <c r="M12" s="368">
        <v>56</v>
      </c>
      <c r="N12" s="358">
        <f>O12/M12</f>
        <v>0</v>
      </c>
      <c r="O12" s="50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360"/>
      <c r="EJ12" s="360"/>
      <c r="EK12" s="360"/>
      <c r="EL12" s="360"/>
      <c r="EM12" s="360"/>
      <c r="EN12" s="360"/>
      <c r="EO12" s="360"/>
      <c r="EP12" s="360"/>
      <c r="EQ12" s="360"/>
      <c r="ER12" s="360"/>
      <c r="ES12" s="360"/>
      <c r="ET12" s="360"/>
      <c r="EU12" s="360"/>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0"/>
      <c r="FV12" s="360"/>
      <c r="FW12" s="360"/>
      <c r="FX12" s="360"/>
      <c r="FY12" s="360"/>
      <c r="FZ12" s="360"/>
      <c r="GA12" s="360"/>
      <c r="GB12" s="360"/>
      <c r="GC12" s="360"/>
      <c r="GD12" s="360"/>
      <c r="GE12" s="360"/>
      <c r="GF12" s="360"/>
      <c r="GG12" s="360"/>
      <c r="GH12" s="360"/>
      <c r="GI12" s="360"/>
      <c r="GJ12" s="360"/>
      <c r="GK12" s="360"/>
      <c r="GL12" s="360"/>
      <c r="GM12" s="360"/>
      <c r="GN12" s="360"/>
      <c r="GO12" s="360"/>
      <c r="GP12" s="360"/>
      <c r="GQ12" s="360"/>
      <c r="GR12" s="360"/>
      <c r="GS12" s="360"/>
      <c r="GT12" s="360"/>
      <c r="GU12" s="360"/>
      <c r="GV12" s="360"/>
      <c r="GW12" s="360"/>
      <c r="GX12" s="360"/>
      <c r="GY12" s="360"/>
      <c r="GZ12" s="360"/>
      <c r="HA12" s="360"/>
      <c r="HB12" s="360"/>
      <c r="HC12" s="360"/>
      <c r="HD12" s="360"/>
      <c r="HE12" s="360"/>
      <c r="HF12" s="360"/>
      <c r="HG12" s="360"/>
      <c r="HH12" s="360"/>
      <c r="HI12" s="360"/>
      <c r="HJ12" s="360"/>
      <c r="HK12" s="360"/>
      <c r="HL12" s="360"/>
      <c r="HM12" s="360"/>
      <c r="HN12" s="360"/>
      <c r="HO12" s="360"/>
      <c r="HP12" s="360"/>
      <c r="HQ12" s="360"/>
      <c r="HR12" s="360"/>
      <c r="HS12" s="360"/>
      <c r="HT12" s="360"/>
      <c r="HU12" s="360"/>
      <c r="HV12" s="360"/>
      <c r="HW12" s="360"/>
      <c r="HX12" s="360"/>
      <c r="HY12" s="360"/>
      <c r="HZ12" s="360"/>
      <c r="IA12" s="360"/>
      <c r="IB12" s="360"/>
      <c r="IC12" s="360"/>
      <c r="ID12" s="360"/>
      <c r="IE12" s="360"/>
      <c r="IF12" s="360"/>
      <c r="IG12" s="360"/>
      <c r="IH12" s="360"/>
      <c r="II12" s="360"/>
      <c r="IJ12" s="360"/>
      <c r="IK12" s="360"/>
      <c r="IL12" s="360"/>
      <c r="IM12" s="360"/>
      <c r="IN12" s="360"/>
      <c r="IO12" s="360"/>
      <c r="IP12" s="360"/>
      <c r="IQ12" s="360"/>
      <c r="IR12" s="360"/>
      <c r="IS12" s="360"/>
      <c r="IT12" s="360"/>
      <c r="IU12" s="360"/>
    </row>
    <row r="13" spans="1:255" s="194" customFormat="1" ht="21" customHeight="1">
      <c r="A13" s="499" t="s">
        <v>186</v>
      </c>
      <c r="B13" s="356" t="s">
        <v>299</v>
      </c>
      <c r="C13" s="357">
        <v>11</v>
      </c>
      <c r="D13" s="356" t="s">
        <v>179</v>
      </c>
      <c r="E13" s="356" t="s">
        <v>300</v>
      </c>
      <c r="F13" s="356">
        <v>10</v>
      </c>
      <c r="G13" s="356"/>
      <c r="H13" s="356">
        <v>0</v>
      </c>
      <c r="I13" s="356">
        <v>0</v>
      </c>
      <c r="J13" s="356">
        <v>10</v>
      </c>
      <c r="K13" s="356"/>
      <c r="L13" s="357">
        <v>3801280</v>
      </c>
      <c r="M13" s="357">
        <v>110</v>
      </c>
      <c r="N13" s="358">
        <f>O13/M13</f>
        <v>0</v>
      </c>
      <c r="O13" s="50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60"/>
      <c r="GP13" s="360"/>
      <c r="GQ13" s="360"/>
      <c r="GR13" s="360"/>
      <c r="GS13" s="360"/>
      <c r="GT13" s="360"/>
      <c r="GU13" s="360"/>
      <c r="GV13" s="360"/>
      <c r="GW13" s="360"/>
      <c r="GX13" s="360"/>
      <c r="GY13" s="360"/>
      <c r="GZ13" s="360"/>
      <c r="HA13" s="360"/>
      <c r="HB13" s="360"/>
      <c r="HC13" s="360"/>
      <c r="HD13" s="360"/>
      <c r="HE13" s="360"/>
      <c r="HF13" s="360"/>
      <c r="HG13" s="360"/>
      <c r="HH13" s="360"/>
      <c r="HI13" s="360"/>
      <c r="HJ13" s="360"/>
      <c r="HK13" s="360"/>
      <c r="HL13" s="360"/>
      <c r="HM13" s="360"/>
      <c r="HN13" s="360"/>
      <c r="HO13" s="360"/>
      <c r="HP13" s="360"/>
      <c r="HQ13" s="360"/>
      <c r="HR13" s="360"/>
      <c r="HS13" s="360"/>
      <c r="HT13" s="360"/>
      <c r="HU13" s="360"/>
      <c r="HV13" s="360"/>
      <c r="HW13" s="360"/>
      <c r="HX13" s="360"/>
      <c r="HY13" s="360"/>
      <c r="HZ13" s="360"/>
      <c r="IA13" s="360"/>
      <c r="IB13" s="360"/>
      <c r="IC13" s="360"/>
      <c r="ID13" s="360"/>
      <c r="IE13" s="360"/>
      <c r="IF13" s="360"/>
      <c r="IG13" s="360"/>
      <c r="IH13" s="360"/>
      <c r="II13" s="360"/>
      <c r="IJ13" s="360"/>
      <c r="IK13" s="360"/>
      <c r="IL13" s="360"/>
      <c r="IM13" s="360"/>
      <c r="IN13" s="360"/>
      <c r="IO13" s="360"/>
      <c r="IP13" s="360"/>
      <c r="IQ13" s="360"/>
      <c r="IR13" s="360"/>
      <c r="IS13" s="360"/>
      <c r="IT13" s="360"/>
      <c r="IU13" s="360"/>
    </row>
    <row r="14" spans="1:255" s="194" customFormat="1" ht="21" customHeight="1">
      <c r="A14" s="499" t="s">
        <v>153</v>
      </c>
      <c r="B14" s="356" t="s">
        <v>299</v>
      </c>
      <c r="C14" s="368">
        <v>7</v>
      </c>
      <c r="D14" s="361" t="s">
        <v>299</v>
      </c>
      <c r="E14" s="356" t="s">
        <v>300</v>
      </c>
      <c r="F14" s="356">
        <v>7</v>
      </c>
      <c r="G14" s="356">
        <v>1</v>
      </c>
      <c r="H14" s="356">
        <v>0</v>
      </c>
      <c r="I14" s="356">
        <v>0</v>
      </c>
      <c r="J14" s="356">
        <v>8</v>
      </c>
      <c r="K14" s="356"/>
      <c r="L14" s="357">
        <v>3801280</v>
      </c>
      <c r="M14" s="368">
        <v>56</v>
      </c>
      <c r="N14" s="358">
        <f>O14/M14</f>
        <v>0</v>
      </c>
      <c r="O14" s="50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c r="IS14" s="360"/>
      <c r="IT14" s="360"/>
      <c r="IU14" s="360"/>
    </row>
    <row r="15" spans="1:255" s="194" customFormat="1" ht="13.2">
      <c r="A15" s="460" t="s">
        <v>649</v>
      </c>
      <c r="B15" s="363"/>
      <c r="C15" s="369"/>
      <c r="D15" s="364"/>
      <c r="E15" s="365"/>
      <c r="F15" s="365"/>
      <c r="G15" s="365"/>
      <c r="H15" s="365"/>
      <c r="I15" s="365"/>
      <c r="J15" s="365"/>
      <c r="K15" s="365"/>
      <c r="L15" s="365"/>
      <c r="M15" s="367"/>
      <c r="N15" s="366"/>
      <c r="O15" s="501"/>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c r="IS15" s="360"/>
      <c r="IT15" s="360"/>
      <c r="IU15" s="360"/>
    </row>
    <row r="16" spans="1:255" ht="14.4" customHeight="1">
      <c r="A16" s="492"/>
      <c r="B16" s="492"/>
      <c r="C16" s="493"/>
      <c r="D16" s="494" t="s">
        <v>187</v>
      </c>
      <c r="E16" s="495"/>
      <c r="F16" s="495"/>
      <c r="G16" s="492"/>
      <c r="H16" s="492"/>
      <c r="I16" s="492"/>
      <c r="J16" s="492"/>
      <c r="K16" s="492"/>
      <c r="L16" s="493"/>
      <c r="M16" s="493"/>
      <c r="N16" s="496"/>
      <c r="O16" s="497"/>
      <c r="P16" s="498"/>
    </row>
    <row r="17" spans="1:16" ht="22.95" customHeight="1">
      <c r="A17" s="110" t="s">
        <v>302</v>
      </c>
      <c r="B17" s="116" t="s">
        <v>299</v>
      </c>
      <c r="C17" s="137">
        <v>11</v>
      </c>
      <c r="D17" s="116" t="s">
        <v>179</v>
      </c>
      <c r="E17" s="116" t="s">
        <v>300</v>
      </c>
      <c r="F17" s="116">
        <v>6</v>
      </c>
      <c r="G17" s="116"/>
      <c r="H17" s="116">
        <v>0</v>
      </c>
      <c r="I17" s="116">
        <v>0</v>
      </c>
      <c r="J17" s="116">
        <v>6</v>
      </c>
      <c r="K17" s="116"/>
      <c r="L17" s="137">
        <v>3801280</v>
      </c>
      <c r="M17" s="137">
        <v>66</v>
      </c>
      <c r="N17" s="142">
        <v>0</v>
      </c>
      <c r="O17" s="502"/>
    </row>
    <row r="18" spans="1:16" ht="22.95" customHeight="1">
      <c r="A18" s="503" t="s">
        <v>303</v>
      </c>
      <c r="B18" s="140" t="s">
        <v>299</v>
      </c>
      <c r="C18" s="141">
        <v>7</v>
      </c>
      <c r="D18" s="140" t="s">
        <v>299</v>
      </c>
      <c r="E18" s="140" t="s">
        <v>300</v>
      </c>
      <c r="F18" s="140">
        <v>6</v>
      </c>
      <c r="G18" s="140">
        <v>2</v>
      </c>
      <c r="H18" s="140">
        <v>0</v>
      </c>
      <c r="I18" s="140">
        <v>1</v>
      </c>
      <c r="J18" s="140">
        <v>9</v>
      </c>
      <c r="K18" s="140"/>
      <c r="L18" s="141">
        <v>3801280</v>
      </c>
      <c r="M18" s="141">
        <v>63</v>
      </c>
      <c r="N18" s="470">
        <v>0</v>
      </c>
      <c r="O18" s="139"/>
    </row>
    <row r="19" spans="1:16" ht="22.95" customHeight="1">
      <c r="A19" s="110" t="s">
        <v>304</v>
      </c>
      <c r="B19" s="116" t="s">
        <v>299</v>
      </c>
      <c r="C19" s="137">
        <v>11</v>
      </c>
      <c r="D19" s="116" t="s">
        <v>185</v>
      </c>
      <c r="E19" s="116" t="s">
        <v>300</v>
      </c>
      <c r="F19" s="116">
        <v>6</v>
      </c>
      <c r="G19" s="116"/>
      <c r="H19" s="116">
        <v>0</v>
      </c>
      <c r="I19" s="116">
        <v>0</v>
      </c>
      <c r="J19" s="116">
        <v>6</v>
      </c>
      <c r="K19" s="116"/>
      <c r="L19" s="137">
        <v>3801280</v>
      </c>
      <c r="M19" s="137">
        <v>66</v>
      </c>
      <c r="N19" s="470">
        <v>0</v>
      </c>
      <c r="O19" s="502"/>
    </row>
    <row r="20" spans="1:16" ht="22.95" customHeight="1">
      <c r="A20" s="110" t="s">
        <v>650</v>
      </c>
      <c r="B20" s="116" t="s">
        <v>299</v>
      </c>
      <c r="C20" s="137">
        <v>7</v>
      </c>
      <c r="D20" s="116" t="s">
        <v>299</v>
      </c>
      <c r="E20" s="116" t="s">
        <v>300</v>
      </c>
      <c r="F20" s="116">
        <v>6</v>
      </c>
      <c r="G20" s="116">
        <v>2</v>
      </c>
      <c r="H20" s="116">
        <v>0</v>
      </c>
      <c r="I20" s="116">
        <v>1</v>
      </c>
      <c r="J20" s="116">
        <v>9</v>
      </c>
      <c r="K20" s="116"/>
      <c r="L20" s="137">
        <v>3801280</v>
      </c>
      <c r="M20" s="137">
        <v>63</v>
      </c>
      <c r="N20" s="470">
        <v>0</v>
      </c>
      <c r="O20" s="502"/>
    </row>
    <row r="21" spans="1:16" ht="22.95" customHeight="1">
      <c r="A21" s="110" t="s">
        <v>651</v>
      </c>
      <c r="B21" s="116" t="s">
        <v>299</v>
      </c>
      <c r="C21" s="137">
        <v>11</v>
      </c>
      <c r="D21" s="116" t="s">
        <v>185</v>
      </c>
      <c r="E21" s="116" t="s">
        <v>300</v>
      </c>
      <c r="F21" s="116">
        <v>6</v>
      </c>
      <c r="G21" s="116"/>
      <c r="H21" s="116">
        <v>0</v>
      </c>
      <c r="I21" s="116">
        <v>0</v>
      </c>
      <c r="J21" s="116">
        <v>6</v>
      </c>
      <c r="K21" s="116"/>
      <c r="L21" s="137">
        <v>3801280</v>
      </c>
      <c r="M21" s="137">
        <v>66</v>
      </c>
      <c r="N21" s="470">
        <v>0</v>
      </c>
      <c r="O21" s="502"/>
    </row>
    <row r="22" spans="1:16" ht="22.95" customHeight="1">
      <c r="A22" s="110" t="s">
        <v>652</v>
      </c>
      <c r="B22" s="116" t="s">
        <v>299</v>
      </c>
      <c r="C22" s="137">
        <v>4</v>
      </c>
      <c r="D22" s="116" t="s">
        <v>299</v>
      </c>
      <c r="E22" s="116" t="s">
        <v>300</v>
      </c>
      <c r="F22" s="116">
        <v>6</v>
      </c>
      <c r="G22" s="116">
        <v>1</v>
      </c>
      <c r="H22" s="116">
        <v>0</v>
      </c>
      <c r="I22" s="116">
        <v>1</v>
      </c>
      <c r="J22" s="116">
        <v>8</v>
      </c>
      <c r="K22" s="116"/>
      <c r="L22" s="137">
        <v>3801280</v>
      </c>
      <c r="M22" s="137">
        <v>32</v>
      </c>
      <c r="N22" s="470">
        <v>0</v>
      </c>
      <c r="O22" s="502"/>
    </row>
    <row r="23" spans="1:16" ht="22.95" customHeight="1">
      <c r="A23" s="110" t="s">
        <v>653</v>
      </c>
      <c r="B23" s="116" t="s">
        <v>299</v>
      </c>
      <c r="C23" s="137">
        <v>11</v>
      </c>
      <c r="D23" s="116" t="s">
        <v>185</v>
      </c>
      <c r="E23" s="116" t="s">
        <v>300</v>
      </c>
      <c r="F23" s="116">
        <v>6</v>
      </c>
      <c r="G23" s="116"/>
      <c r="H23" s="116">
        <v>0</v>
      </c>
      <c r="I23" s="116">
        <v>0</v>
      </c>
      <c r="J23" s="116">
        <v>6</v>
      </c>
      <c r="K23" s="116"/>
      <c r="L23" s="137">
        <v>3801280</v>
      </c>
      <c r="M23" s="137">
        <v>66</v>
      </c>
      <c r="N23" s="470">
        <v>0</v>
      </c>
      <c r="O23" s="502"/>
    </row>
    <row r="24" spans="1:16" ht="22.95" customHeight="1">
      <c r="A24" s="110" t="s">
        <v>654</v>
      </c>
      <c r="B24" s="116" t="s">
        <v>299</v>
      </c>
      <c r="C24" s="137">
        <v>4</v>
      </c>
      <c r="D24" s="116" t="s">
        <v>299</v>
      </c>
      <c r="E24" s="116" t="s">
        <v>300</v>
      </c>
      <c r="F24" s="116">
        <v>6</v>
      </c>
      <c r="G24" s="116">
        <v>2</v>
      </c>
      <c r="H24" s="116">
        <v>0</v>
      </c>
      <c r="I24" s="116">
        <v>1</v>
      </c>
      <c r="J24" s="116">
        <v>9</v>
      </c>
      <c r="K24" s="116"/>
      <c r="L24" s="137">
        <v>3801280</v>
      </c>
      <c r="M24" s="137">
        <v>36</v>
      </c>
      <c r="N24" s="470">
        <v>0</v>
      </c>
      <c r="O24" s="502"/>
    </row>
    <row r="25" spans="1:16" ht="13.2">
      <c r="A25" s="504" t="s">
        <v>613</v>
      </c>
      <c r="B25" s="136"/>
      <c r="C25" s="370"/>
      <c r="D25" s="135"/>
      <c r="E25" s="134"/>
      <c r="F25" s="134"/>
      <c r="G25" s="134"/>
      <c r="H25" s="134"/>
      <c r="I25" s="134"/>
      <c r="J25" s="134"/>
      <c r="K25" s="134"/>
      <c r="L25" s="134"/>
      <c r="M25" s="134"/>
      <c r="N25" s="133"/>
      <c r="O25" s="505"/>
      <c r="P25" s="138"/>
    </row>
    <row r="26" spans="1:16" ht="14.4" customHeight="1">
      <c r="A26" s="492"/>
      <c r="B26" s="492"/>
      <c r="C26" s="493"/>
      <c r="D26" s="494" t="s">
        <v>184</v>
      </c>
      <c r="E26" s="495"/>
      <c r="F26" s="495"/>
      <c r="G26" s="492"/>
      <c r="H26" s="492"/>
      <c r="I26" s="492"/>
      <c r="J26" s="492"/>
      <c r="K26" s="492"/>
      <c r="L26" s="493"/>
      <c r="M26" s="493"/>
      <c r="N26" s="496"/>
      <c r="O26" s="497"/>
      <c r="P26" s="498"/>
    </row>
    <row r="27" spans="1:16" ht="22.95" customHeight="1">
      <c r="A27" s="110" t="s">
        <v>305</v>
      </c>
      <c r="B27" s="116" t="s">
        <v>299</v>
      </c>
      <c r="C27" s="137">
        <v>11</v>
      </c>
      <c r="D27" s="116" t="s">
        <v>179</v>
      </c>
      <c r="E27" s="116" t="s">
        <v>300</v>
      </c>
      <c r="F27" s="116">
        <v>7</v>
      </c>
      <c r="G27" s="116"/>
      <c r="H27" s="116">
        <v>0</v>
      </c>
      <c r="I27" s="116">
        <v>0</v>
      </c>
      <c r="J27" s="116">
        <v>7</v>
      </c>
      <c r="K27" s="116"/>
      <c r="L27" s="137">
        <v>3801280</v>
      </c>
      <c r="M27" s="137">
        <v>77</v>
      </c>
      <c r="N27" s="470">
        <v>88.311688311688314</v>
      </c>
      <c r="O27" s="502"/>
    </row>
    <row r="28" spans="1:16" ht="22.95" customHeight="1">
      <c r="A28" s="110" t="s">
        <v>306</v>
      </c>
      <c r="B28" s="116" t="s">
        <v>299</v>
      </c>
      <c r="C28" s="137">
        <v>4</v>
      </c>
      <c r="D28" s="116" t="s">
        <v>299</v>
      </c>
      <c r="E28" s="116" t="s">
        <v>300</v>
      </c>
      <c r="F28" s="116">
        <v>4</v>
      </c>
      <c r="G28" s="116">
        <v>1</v>
      </c>
      <c r="H28" s="116">
        <v>0</v>
      </c>
      <c r="I28" s="116">
        <v>0</v>
      </c>
      <c r="J28" s="116">
        <v>5</v>
      </c>
      <c r="K28" s="116"/>
      <c r="L28" s="137">
        <v>3801280</v>
      </c>
      <c r="M28" s="137">
        <v>20</v>
      </c>
      <c r="N28" s="470">
        <v>200</v>
      </c>
      <c r="O28" s="502"/>
    </row>
    <row r="29" spans="1:16" ht="22.95" customHeight="1">
      <c r="A29" s="110" t="s">
        <v>307</v>
      </c>
      <c r="B29" s="116" t="s">
        <v>299</v>
      </c>
      <c r="C29" s="137">
        <v>11</v>
      </c>
      <c r="D29" s="116" t="s">
        <v>179</v>
      </c>
      <c r="E29" s="116" t="s">
        <v>300</v>
      </c>
      <c r="F29" s="116">
        <v>5</v>
      </c>
      <c r="G29" s="116"/>
      <c r="H29" s="116">
        <v>0</v>
      </c>
      <c r="I29" s="116">
        <v>0</v>
      </c>
      <c r="J29" s="116">
        <v>5</v>
      </c>
      <c r="K29" s="116"/>
      <c r="L29" s="137">
        <v>3801280</v>
      </c>
      <c r="M29" s="137">
        <v>55</v>
      </c>
      <c r="N29" s="470">
        <v>90.909090909090907</v>
      </c>
      <c r="O29" s="502"/>
    </row>
    <row r="30" spans="1:16" ht="22.95" customHeight="1">
      <c r="A30" s="110" t="s">
        <v>308</v>
      </c>
      <c r="B30" s="116" t="s">
        <v>299</v>
      </c>
      <c r="C30" s="137">
        <v>4</v>
      </c>
      <c r="D30" s="116" t="s">
        <v>299</v>
      </c>
      <c r="E30" s="116" t="s">
        <v>300</v>
      </c>
      <c r="F30" s="116">
        <v>5</v>
      </c>
      <c r="G30" s="116">
        <v>1</v>
      </c>
      <c r="H30" s="116">
        <v>0</v>
      </c>
      <c r="I30" s="116">
        <v>0</v>
      </c>
      <c r="J30" s="116">
        <v>6</v>
      </c>
      <c r="K30" s="116"/>
      <c r="L30" s="137">
        <v>3801280</v>
      </c>
      <c r="M30" s="137">
        <v>24</v>
      </c>
      <c r="N30" s="470">
        <v>200</v>
      </c>
      <c r="O30" s="502"/>
    </row>
    <row r="31" spans="1:16" ht="22.95" customHeight="1">
      <c r="A31" s="110" t="s">
        <v>309</v>
      </c>
      <c r="B31" s="116" t="s">
        <v>299</v>
      </c>
      <c r="C31" s="137">
        <v>11</v>
      </c>
      <c r="D31" s="116" t="s">
        <v>179</v>
      </c>
      <c r="E31" s="116" t="s">
        <v>300</v>
      </c>
      <c r="F31" s="116">
        <v>4</v>
      </c>
      <c r="G31" s="116"/>
      <c r="H31" s="116">
        <v>0</v>
      </c>
      <c r="I31" s="116">
        <v>0</v>
      </c>
      <c r="J31" s="116">
        <v>4</v>
      </c>
      <c r="K31" s="116"/>
      <c r="L31" s="137">
        <v>3801280</v>
      </c>
      <c r="M31" s="137">
        <v>44</v>
      </c>
      <c r="N31" s="470">
        <v>88.63636363636364</v>
      </c>
      <c r="O31" s="502"/>
    </row>
    <row r="32" spans="1:16" ht="22.95" customHeight="1">
      <c r="A32" s="110" t="s">
        <v>310</v>
      </c>
      <c r="B32" s="116" t="s">
        <v>299</v>
      </c>
      <c r="C32" s="137">
        <v>4</v>
      </c>
      <c r="D32" s="116" t="s">
        <v>299</v>
      </c>
      <c r="E32" s="116" t="s">
        <v>300</v>
      </c>
      <c r="F32" s="116">
        <v>4</v>
      </c>
      <c r="G32" s="116">
        <v>1</v>
      </c>
      <c r="H32" s="116">
        <v>0</v>
      </c>
      <c r="I32" s="116">
        <v>0</v>
      </c>
      <c r="J32" s="116">
        <v>5</v>
      </c>
      <c r="K32" s="116"/>
      <c r="L32" s="137">
        <v>3801280</v>
      </c>
      <c r="M32" s="137">
        <v>20</v>
      </c>
      <c r="N32" s="470">
        <v>200</v>
      </c>
      <c r="O32" s="502"/>
    </row>
    <row r="33" spans="1:16" ht="22.95" customHeight="1">
      <c r="A33" s="110" t="s">
        <v>311</v>
      </c>
      <c r="B33" s="116" t="s">
        <v>299</v>
      </c>
      <c r="C33" s="137">
        <v>11</v>
      </c>
      <c r="D33" s="116" t="s">
        <v>179</v>
      </c>
      <c r="E33" s="116" t="s">
        <v>300</v>
      </c>
      <c r="F33" s="116">
        <v>7</v>
      </c>
      <c r="G33" s="116"/>
      <c r="H33" s="116">
        <v>0</v>
      </c>
      <c r="I33" s="116">
        <v>0</v>
      </c>
      <c r="J33" s="116">
        <v>7</v>
      </c>
      <c r="K33" s="116"/>
      <c r="L33" s="137">
        <v>3801280</v>
      </c>
      <c r="M33" s="137">
        <v>77</v>
      </c>
      <c r="N33" s="470">
        <v>84.415584415584419</v>
      </c>
      <c r="O33" s="502"/>
    </row>
    <row r="34" spans="1:16" ht="22.95" customHeight="1">
      <c r="A34" s="110" t="s">
        <v>312</v>
      </c>
      <c r="B34" s="116" t="s">
        <v>299</v>
      </c>
      <c r="C34" s="137">
        <v>5</v>
      </c>
      <c r="D34" s="116" t="s">
        <v>179</v>
      </c>
      <c r="E34" s="116" t="s">
        <v>300</v>
      </c>
      <c r="F34" s="116">
        <v>5</v>
      </c>
      <c r="G34" s="116">
        <v>1</v>
      </c>
      <c r="H34" s="116">
        <v>0</v>
      </c>
      <c r="I34" s="116">
        <v>0</v>
      </c>
      <c r="J34" s="116">
        <v>6</v>
      </c>
      <c r="K34" s="116"/>
      <c r="L34" s="137">
        <v>3801280</v>
      </c>
      <c r="M34" s="137">
        <v>30</v>
      </c>
      <c r="N34" s="470">
        <v>200</v>
      </c>
      <c r="O34" s="502"/>
    </row>
    <row r="35" spans="1:16" ht="22.95" customHeight="1">
      <c r="A35" s="110" t="s">
        <v>313</v>
      </c>
      <c r="B35" s="116" t="s">
        <v>299</v>
      </c>
      <c r="C35" s="137">
        <v>11</v>
      </c>
      <c r="D35" s="116" t="s">
        <v>179</v>
      </c>
      <c r="E35" s="116" t="s">
        <v>300</v>
      </c>
      <c r="F35" s="116">
        <v>7</v>
      </c>
      <c r="G35" s="116"/>
      <c r="H35" s="116">
        <v>0</v>
      </c>
      <c r="I35" s="116">
        <v>0</v>
      </c>
      <c r="J35" s="116">
        <v>7</v>
      </c>
      <c r="K35" s="116"/>
      <c r="L35" s="137">
        <v>3801280</v>
      </c>
      <c r="M35" s="137">
        <v>77</v>
      </c>
      <c r="N35" s="470">
        <v>93.506493506493513</v>
      </c>
      <c r="O35" s="502"/>
    </row>
    <row r="36" spans="1:16" ht="22.95" customHeight="1">
      <c r="A36" s="110" t="s">
        <v>314</v>
      </c>
      <c r="B36" s="116" t="s">
        <v>299</v>
      </c>
      <c r="C36" s="137">
        <v>5</v>
      </c>
      <c r="D36" s="116" t="s">
        <v>299</v>
      </c>
      <c r="E36" s="116" t="s">
        <v>300</v>
      </c>
      <c r="F36" s="116">
        <v>5</v>
      </c>
      <c r="G36" s="116">
        <v>1</v>
      </c>
      <c r="H36" s="116">
        <v>0</v>
      </c>
      <c r="I36" s="116">
        <v>0</v>
      </c>
      <c r="J36" s="116">
        <v>6</v>
      </c>
      <c r="K36" s="116"/>
      <c r="L36" s="137">
        <v>3801280</v>
      </c>
      <c r="M36" s="137">
        <v>30</v>
      </c>
      <c r="N36" s="470">
        <v>200</v>
      </c>
      <c r="O36" s="502"/>
    </row>
    <row r="37" spans="1:16" ht="22.95" customHeight="1">
      <c r="A37" s="110" t="s">
        <v>180</v>
      </c>
      <c r="B37" s="116" t="s">
        <v>141</v>
      </c>
      <c r="C37" s="137">
        <v>11</v>
      </c>
      <c r="D37" s="116" t="s">
        <v>179</v>
      </c>
      <c r="E37" s="116" t="s">
        <v>300</v>
      </c>
      <c r="F37" s="116">
        <v>7</v>
      </c>
      <c r="G37" s="116">
        <v>1</v>
      </c>
      <c r="H37" s="116">
        <v>0</v>
      </c>
      <c r="I37" s="116">
        <v>0</v>
      </c>
      <c r="J37" s="116">
        <v>8</v>
      </c>
      <c r="K37" s="116"/>
      <c r="L37" s="137">
        <v>3801280</v>
      </c>
      <c r="M37" s="137">
        <v>88</v>
      </c>
      <c r="N37" s="470">
        <v>0</v>
      </c>
      <c r="O37" s="502"/>
    </row>
    <row r="38" spans="1:16" ht="13.2">
      <c r="A38" s="504" t="s">
        <v>655</v>
      </c>
      <c r="B38" s="136"/>
      <c r="C38" s="370"/>
      <c r="D38" s="135"/>
      <c r="E38" s="134"/>
      <c r="F38" s="134"/>
      <c r="G38" s="134"/>
      <c r="H38" s="134"/>
      <c r="I38" s="134"/>
      <c r="J38" s="134"/>
      <c r="K38" s="134"/>
      <c r="L38" s="134"/>
      <c r="M38" s="134"/>
      <c r="N38" s="133"/>
      <c r="O38" s="505"/>
      <c r="P38" s="138"/>
    </row>
    <row r="39" spans="1:16" ht="14.4" customHeight="1">
      <c r="A39" s="492"/>
      <c r="B39" s="492"/>
      <c r="C39" s="493"/>
      <c r="D39" s="494" t="s">
        <v>183</v>
      </c>
      <c r="E39" s="495"/>
      <c r="F39" s="495"/>
      <c r="G39" s="492"/>
      <c r="H39" s="492"/>
      <c r="I39" s="492"/>
      <c r="J39" s="492"/>
      <c r="K39" s="492"/>
      <c r="L39" s="493"/>
      <c r="M39" s="493"/>
      <c r="N39" s="496"/>
      <c r="O39" s="497"/>
      <c r="P39" s="498"/>
    </row>
    <row r="40" spans="1:16" ht="22.95" customHeight="1">
      <c r="A40" s="110" t="s">
        <v>315</v>
      </c>
      <c r="B40" s="116" t="s">
        <v>299</v>
      </c>
      <c r="C40" s="137">
        <v>11</v>
      </c>
      <c r="D40" s="116" t="s">
        <v>179</v>
      </c>
      <c r="E40" s="116" t="s">
        <v>300</v>
      </c>
      <c r="F40" s="116">
        <v>18</v>
      </c>
      <c r="G40" s="116">
        <v>0</v>
      </c>
      <c r="H40" s="116">
        <v>0</v>
      </c>
      <c r="I40" s="116">
        <v>0</v>
      </c>
      <c r="J40" s="116">
        <v>18</v>
      </c>
      <c r="K40" s="116"/>
      <c r="L40" s="137">
        <v>3801280</v>
      </c>
      <c r="M40" s="137">
        <v>198</v>
      </c>
      <c r="N40" s="470">
        <v>88.383838383838381</v>
      </c>
      <c r="O40" s="502"/>
    </row>
    <row r="41" spans="1:16" ht="22.95" customHeight="1">
      <c r="A41" s="110" t="s">
        <v>316</v>
      </c>
      <c r="B41" s="116" t="s">
        <v>299</v>
      </c>
      <c r="C41" s="137">
        <v>4</v>
      </c>
      <c r="D41" s="116" t="s">
        <v>299</v>
      </c>
      <c r="E41" s="116" t="s">
        <v>300</v>
      </c>
      <c r="F41" s="116">
        <v>16</v>
      </c>
      <c r="G41" s="116">
        <v>1</v>
      </c>
      <c r="H41" s="116">
        <v>0</v>
      </c>
      <c r="I41" s="116">
        <v>0</v>
      </c>
      <c r="J41" s="116">
        <v>17</v>
      </c>
      <c r="K41" s="116"/>
      <c r="L41" s="137">
        <v>3801280</v>
      </c>
      <c r="M41" s="137">
        <v>68</v>
      </c>
      <c r="N41" s="470">
        <v>235.29411764705881</v>
      </c>
      <c r="O41" s="502"/>
    </row>
    <row r="42" spans="1:16" ht="22.95" customHeight="1">
      <c r="A42" s="110" t="s">
        <v>317</v>
      </c>
      <c r="B42" s="116" t="s">
        <v>299</v>
      </c>
      <c r="C42" s="137">
        <v>11</v>
      </c>
      <c r="D42" s="116" t="s">
        <v>179</v>
      </c>
      <c r="E42" s="116" t="s">
        <v>300</v>
      </c>
      <c r="F42" s="116">
        <v>18</v>
      </c>
      <c r="G42" s="116">
        <v>0</v>
      </c>
      <c r="H42" s="116">
        <v>0</v>
      </c>
      <c r="I42" s="116">
        <v>0</v>
      </c>
      <c r="J42" s="116">
        <v>18</v>
      </c>
      <c r="K42" s="116"/>
      <c r="L42" s="137">
        <v>3801280</v>
      </c>
      <c r="M42" s="137">
        <v>198</v>
      </c>
      <c r="N42" s="470">
        <v>85.858585858585855</v>
      </c>
      <c r="O42" s="502"/>
    </row>
    <row r="43" spans="1:16" ht="22.95" customHeight="1">
      <c r="A43" s="110" t="s">
        <v>318</v>
      </c>
      <c r="B43" s="116" t="s">
        <v>299</v>
      </c>
      <c r="C43" s="137">
        <v>5</v>
      </c>
      <c r="D43" s="116" t="s">
        <v>299</v>
      </c>
      <c r="E43" s="116" t="s">
        <v>300</v>
      </c>
      <c r="F43" s="116">
        <v>16</v>
      </c>
      <c r="G43" s="116">
        <v>1</v>
      </c>
      <c r="H43" s="116">
        <v>0</v>
      </c>
      <c r="I43" s="116">
        <v>0</v>
      </c>
      <c r="J43" s="116">
        <v>17</v>
      </c>
      <c r="K43" s="116"/>
      <c r="L43" s="137">
        <v>3801280</v>
      </c>
      <c r="M43" s="137">
        <v>85</v>
      </c>
      <c r="N43" s="470">
        <v>241.1764705882353</v>
      </c>
      <c r="O43" s="502"/>
    </row>
    <row r="44" spans="1:16" ht="22.95" customHeight="1">
      <c r="A44" s="110" t="s">
        <v>319</v>
      </c>
      <c r="B44" s="116" t="s">
        <v>299</v>
      </c>
      <c r="C44" s="137">
        <v>11</v>
      </c>
      <c r="D44" s="116" t="s">
        <v>179</v>
      </c>
      <c r="E44" s="116" t="s">
        <v>300</v>
      </c>
      <c r="F44" s="116">
        <v>12</v>
      </c>
      <c r="G44" s="116">
        <v>0</v>
      </c>
      <c r="H44" s="116">
        <v>0</v>
      </c>
      <c r="I44" s="116">
        <v>0</v>
      </c>
      <c r="J44" s="116">
        <v>12</v>
      </c>
      <c r="K44" s="116"/>
      <c r="L44" s="137">
        <v>3801280</v>
      </c>
      <c r="M44" s="137">
        <v>132</v>
      </c>
      <c r="N44" s="470">
        <v>89.393939393939391</v>
      </c>
      <c r="O44" s="502"/>
    </row>
    <row r="45" spans="1:16" ht="22.95" customHeight="1">
      <c r="A45" s="110" t="s">
        <v>320</v>
      </c>
      <c r="B45" s="116" t="s">
        <v>299</v>
      </c>
      <c r="C45" s="137">
        <v>7</v>
      </c>
      <c r="D45" s="116" t="s">
        <v>299</v>
      </c>
      <c r="E45" s="116" t="s">
        <v>300</v>
      </c>
      <c r="F45" s="116">
        <v>10</v>
      </c>
      <c r="G45" s="116">
        <v>1</v>
      </c>
      <c r="H45" s="116">
        <v>0</v>
      </c>
      <c r="I45" s="116">
        <v>0</v>
      </c>
      <c r="J45" s="116">
        <v>11</v>
      </c>
      <c r="K45" s="116"/>
      <c r="L45" s="137">
        <v>3801280</v>
      </c>
      <c r="M45" s="137">
        <v>77</v>
      </c>
      <c r="N45" s="470">
        <v>233.76623376623377</v>
      </c>
      <c r="O45" s="502"/>
    </row>
    <row r="46" spans="1:16" ht="22.95" customHeight="1">
      <c r="A46" s="110" t="s">
        <v>321</v>
      </c>
      <c r="B46" s="116" t="s">
        <v>299</v>
      </c>
      <c r="C46" s="137">
        <v>11</v>
      </c>
      <c r="D46" s="116" t="s">
        <v>179</v>
      </c>
      <c r="E46" s="116" t="s">
        <v>300</v>
      </c>
      <c r="F46" s="116">
        <v>16</v>
      </c>
      <c r="G46" s="116">
        <v>0</v>
      </c>
      <c r="H46" s="116">
        <v>0</v>
      </c>
      <c r="I46" s="116">
        <v>0</v>
      </c>
      <c r="J46" s="116">
        <v>16</v>
      </c>
      <c r="K46" s="116"/>
      <c r="L46" s="137">
        <v>3801280</v>
      </c>
      <c r="M46" s="137">
        <v>176</v>
      </c>
      <c r="N46" s="470">
        <v>86.36363636363636</v>
      </c>
      <c r="O46" s="502"/>
    </row>
    <row r="47" spans="1:16" ht="22.95" customHeight="1">
      <c r="A47" s="110" t="s">
        <v>322</v>
      </c>
      <c r="B47" s="116" t="s">
        <v>299</v>
      </c>
      <c r="C47" s="137">
        <v>7</v>
      </c>
      <c r="D47" s="116" t="s">
        <v>299</v>
      </c>
      <c r="E47" s="116" t="s">
        <v>300</v>
      </c>
      <c r="F47" s="116">
        <v>14</v>
      </c>
      <c r="G47" s="116">
        <v>1</v>
      </c>
      <c r="H47" s="116">
        <v>0</v>
      </c>
      <c r="I47" s="116">
        <v>0</v>
      </c>
      <c r="J47" s="116">
        <v>15</v>
      </c>
      <c r="K47" s="116"/>
      <c r="L47" s="137">
        <v>3801280</v>
      </c>
      <c r="M47" s="137">
        <v>105</v>
      </c>
      <c r="N47" s="470">
        <v>228.57142857142858</v>
      </c>
      <c r="O47" s="502"/>
    </row>
    <row r="48" spans="1:16" ht="22.95" customHeight="1">
      <c r="A48" s="110" t="s">
        <v>323</v>
      </c>
      <c r="B48" s="116" t="s">
        <v>299</v>
      </c>
      <c r="C48" s="137">
        <v>11</v>
      </c>
      <c r="D48" s="116" t="s">
        <v>179</v>
      </c>
      <c r="E48" s="116" t="s">
        <v>300</v>
      </c>
      <c r="F48" s="116">
        <v>10</v>
      </c>
      <c r="G48" s="116">
        <v>0</v>
      </c>
      <c r="H48" s="116">
        <v>0</v>
      </c>
      <c r="I48" s="116">
        <v>0</v>
      </c>
      <c r="J48" s="116">
        <v>10</v>
      </c>
      <c r="K48" s="116"/>
      <c r="L48" s="137">
        <v>3801280</v>
      </c>
      <c r="M48" s="137">
        <v>110</v>
      </c>
      <c r="N48" s="470">
        <v>86.36363636363636</v>
      </c>
      <c r="O48" s="502"/>
    </row>
    <row r="49" spans="1:256" ht="22.95" customHeight="1">
      <c r="A49" s="110" t="s">
        <v>324</v>
      </c>
      <c r="B49" s="116" t="s">
        <v>299</v>
      </c>
      <c r="C49" s="137">
        <v>5</v>
      </c>
      <c r="D49" s="116" t="s">
        <v>299</v>
      </c>
      <c r="E49" s="116" t="s">
        <v>300</v>
      </c>
      <c r="F49" s="116">
        <v>9</v>
      </c>
      <c r="G49" s="116">
        <v>1</v>
      </c>
      <c r="H49" s="116">
        <v>0</v>
      </c>
      <c r="I49" s="116">
        <v>0</v>
      </c>
      <c r="J49" s="116">
        <v>10</v>
      </c>
      <c r="K49" s="116"/>
      <c r="L49" s="137">
        <v>3801280</v>
      </c>
      <c r="M49" s="137">
        <v>50</v>
      </c>
      <c r="N49" s="470">
        <v>280</v>
      </c>
      <c r="O49" s="502"/>
    </row>
    <row r="50" spans="1:256" ht="22.95" customHeight="1">
      <c r="A50" s="110" t="s">
        <v>325</v>
      </c>
      <c r="B50" s="116" t="s">
        <v>299</v>
      </c>
      <c r="C50" s="137">
        <v>11</v>
      </c>
      <c r="D50" s="116" t="s">
        <v>179</v>
      </c>
      <c r="E50" s="116" t="s">
        <v>300</v>
      </c>
      <c r="F50" s="116">
        <v>10</v>
      </c>
      <c r="G50" s="116">
        <v>0</v>
      </c>
      <c r="H50" s="116">
        <v>0</v>
      </c>
      <c r="I50" s="116">
        <v>0</v>
      </c>
      <c r="J50" s="116">
        <v>10</v>
      </c>
      <c r="K50" s="116"/>
      <c r="L50" s="137">
        <v>3801280</v>
      </c>
      <c r="M50" s="137">
        <v>110</v>
      </c>
      <c r="N50" s="470">
        <v>86.36363636363636</v>
      </c>
      <c r="O50" s="502"/>
    </row>
    <row r="51" spans="1:256" ht="22.95" customHeight="1">
      <c r="A51" s="110" t="s">
        <v>326</v>
      </c>
      <c r="B51" s="116" t="s">
        <v>299</v>
      </c>
      <c r="C51" s="137">
        <v>4</v>
      </c>
      <c r="D51" s="116" t="s">
        <v>299</v>
      </c>
      <c r="E51" s="116" t="s">
        <v>300</v>
      </c>
      <c r="F51" s="116">
        <v>9</v>
      </c>
      <c r="G51" s="116">
        <v>1</v>
      </c>
      <c r="H51" s="116">
        <v>0</v>
      </c>
      <c r="I51" s="116">
        <v>0</v>
      </c>
      <c r="J51" s="116">
        <v>10</v>
      </c>
      <c r="K51" s="116"/>
      <c r="L51" s="137">
        <v>3801280</v>
      </c>
      <c r="M51" s="137">
        <v>40</v>
      </c>
      <c r="N51" s="470">
        <v>250</v>
      </c>
      <c r="O51" s="502"/>
    </row>
    <row r="52" spans="1:256" ht="22.95" customHeight="1">
      <c r="A52" s="110" t="s">
        <v>327</v>
      </c>
      <c r="B52" s="116" t="s">
        <v>299</v>
      </c>
      <c r="C52" s="137">
        <v>11</v>
      </c>
      <c r="D52" s="116" t="s">
        <v>179</v>
      </c>
      <c r="E52" s="116" t="s">
        <v>300</v>
      </c>
      <c r="F52" s="116">
        <v>9</v>
      </c>
      <c r="G52" s="116">
        <v>0</v>
      </c>
      <c r="H52" s="116">
        <v>0</v>
      </c>
      <c r="I52" s="116">
        <v>0</v>
      </c>
      <c r="J52" s="116">
        <v>9</v>
      </c>
      <c r="K52" s="116"/>
      <c r="L52" s="137">
        <v>3801280</v>
      </c>
      <c r="M52" s="137">
        <v>99</v>
      </c>
      <c r="N52" s="470">
        <v>89.898989898989896</v>
      </c>
      <c r="O52" s="502"/>
    </row>
    <row r="53" spans="1:256" ht="22.95" customHeight="1">
      <c r="A53" s="110" t="s">
        <v>328</v>
      </c>
      <c r="B53" s="116" t="s">
        <v>299</v>
      </c>
      <c r="C53" s="137">
        <v>4</v>
      </c>
      <c r="D53" s="116" t="s">
        <v>299</v>
      </c>
      <c r="E53" s="116" t="s">
        <v>300</v>
      </c>
      <c r="F53" s="116">
        <v>7</v>
      </c>
      <c r="G53" s="116">
        <v>1</v>
      </c>
      <c r="H53" s="116">
        <v>0</v>
      </c>
      <c r="I53" s="116">
        <v>0</v>
      </c>
      <c r="J53" s="116">
        <v>8</v>
      </c>
      <c r="K53" s="116"/>
      <c r="L53" s="137">
        <v>3801280</v>
      </c>
      <c r="M53" s="137">
        <v>32</v>
      </c>
      <c r="N53" s="470">
        <v>250</v>
      </c>
      <c r="O53" s="502"/>
    </row>
    <row r="54" spans="1:256" ht="13.2">
      <c r="A54" s="504" t="s">
        <v>656</v>
      </c>
      <c r="B54" s="136"/>
      <c r="C54" s="370"/>
      <c r="D54" s="135"/>
      <c r="E54" s="134"/>
      <c r="F54" s="134"/>
      <c r="G54" s="134"/>
      <c r="H54" s="134"/>
      <c r="I54" s="134"/>
      <c r="J54" s="134"/>
      <c r="K54" s="134"/>
      <c r="L54" s="134"/>
      <c r="M54" s="134"/>
      <c r="N54" s="133"/>
      <c r="O54" s="505"/>
      <c r="P54" s="138"/>
    </row>
    <row r="55" spans="1:256" s="374" customFormat="1" ht="26.4" customHeight="1">
      <c r="A55" s="542" t="s">
        <v>181</v>
      </c>
      <c r="B55" s="542"/>
      <c r="C55" s="542"/>
      <c r="D55" s="542"/>
      <c r="E55" s="542"/>
      <c r="F55" s="542"/>
      <c r="G55" s="542"/>
      <c r="H55" s="542"/>
      <c r="I55" s="542"/>
      <c r="J55" s="542"/>
      <c r="K55" s="542"/>
      <c r="L55" s="542"/>
      <c r="M55" s="542"/>
      <c r="N55" s="542"/>
      <c r="O55" s="542"/>
      <c r="P55" s="506"/>
    </row>
    <row r="56" spans="1:256" ht="14.4" customHeight="1">
      <c r="A56" s="492"/>
      <c r="B56" s="492"/>
      <c r="C56" s="493"/>
      <c r="D56" s="494" t="s">
        <v>170</v>
      </c>
      <c r="E56" s="495"/>
      <c r="F56" s="495"/>
      <c r="G56" s="492"/>
      <c r="H56" s="492"/>
      <c r="I56" s="492"/>
      <c r="J56" s="492"/>
      <c r="K56" s="492"/>
      <c r="L56" s="493"/>
      <c r="M56" s="493"/>
      <c r="N56" s="496"/>
      <c r="O56" s="497"/>
      <c r="P56" s="498"/>
    </row>
    <row r="57" spans="1:256" ht="34.200000000000003" customHeight="1">
      <c r="A57" s="110" t="s">
        <v>180</v>
      </c>
      <c r="B57" s="116" t="s">
        <v>299</v>
      </c>
      <c r="C57" s="137">
        <v>11</v>
      </c>
      <c r="D57" s="116" t="s">
        <v>179</v>
      </c>
      <c r="E57" s="116" t="s">
        <v>300</v>
      </c>
      <c r="F57" s="116">
        <v>12</v>
      </c>
      <c r="G57" s="116">
        <v>0</v>
      </c>
      <c r="H57" s="116">
        <v>0</v>
      </c>
      <c r="I57" s="116">
        <v>0</v>
      </c>
      <c r="J57" s="116">
        <v>12</v>
      </c>
      <c r="K57" s="116"/>
      <c r="L57" s="137">
        <v>3801280</v>
      </c>
      <c r="M57" s="137">
        <v>132</v>
      </c>
      <c r="N57" s="470">
        <v>94.696969696969703</v>
      </c>
      <c r="O57" s="502"/>
    </row>
    <row r="58" spans="1:256" ht="25.2" customHeight="1">
      <c r="A58" s="110" t="s">
        <v>180</v>
      </c>
      <c r="B58" s="116" t="s">
        <v>299</v>
      </c>
      <c r="C58" s="137">
        <v>11</v>
      </c>
      <c r="D58" s="116" t="s">
        <v>179</v>
      </c>
      <c r="E58" s="116" t="s">
        <v>300</v>
      </c>
      <c r="F58" s="116">
        <v>12</v>
      </c>
      <c r="G58" s="116">
        <v>0</v>
      </c>
      <c r="H58" s="116">
        <v>0</v>
      </c>
      <c r="I58" s="116">
        <v>0</v>
      </c>
      <c r="J58" s="116">
        <v>12</v>
      </c>
      <c r="K58" s="116"/>
      <c r="L58" s="137">
        <v>3801280</v>
      </c>
      <c r="M58" s="137">
        <v>132</v>
      </c>
      <c r="N58" s="470">
        <v>94.696969696969703</v>
      </c>
      <c r="O58" s="502"/>
    </row>
    <row r="59" spans="1:256" ht="22.95" customHeight="1">
      <c r="A59" s="110" t="s">
        <v>180</v>
      </c>
      <c r="B59" s="116" t="s">
        <v>299</v>
      </c>
      <c r="C59" s="137">
        <v>11</v>
      </c>
      <c r="D59" s="116" t="s">
        <v>179</v>
      </c>
      <c r="E59" s="116" t="s">
        <v>300</v>
      </c>
      <c r="F59" s="116">
        <v>12</v>
      </c>
      <c r="G59" s="116">
        <v>0</v>
      </c>
      <c r="H59" s="116">
        <v>0</v>
      </c>
      <c r="I59" s="116">
        <v>0</v>
      </c>
      <c r="J59" s="116">
        <v>12</v>
      </c>
      <c r="K59" s="116"/>
      <c r="L59" s="137">
        <v>3801280</v>
      </c>
      <c r="M59" s="137">
        <v>132</v>
      </c>
      <c r="N59" s="470">
        <v>94.696969696969703</v>
      </c>
      <c r="O59" s="502"/>
    </row>
    <row r="60" spans="1:256" ht="22.95" customHeight="1">
      <c r="A60" s="110" t="s">
        <v>180</v>
      </c>
      <c r="B60" s="116" t="s">
        <v>299</v>
      </c>
      <c r="C60" s="137">
        <v>11</v>
      </c>
      <c r="D60" s="116" t="s">
        <v>179</v>
      </c>
      <c r="E60" s="116" t="s">
        <v>300</v>
      </c>
      <c r="F60" s="116">
        <v>12</v>
      </c>
      <c r="G60" s="116">
        <v>0</v>
      </c>
      <c r="H60" s="116">
        <v>0</v>
      </c>
      <c r="I60" s="116">
        <v>0</v>
      </c>
      <c r="J60" s="116">
        <v>12</v>
      </c>
      <c r="K60" s="116"/>
      <c r="L60" s="137">
        <v>3801280</v>
      </c>
      <c r="M60" s="137">
        <v>132</v>
      </c>
      <c r="N60" s="470">
        <v>94.696969696969703</v>
      </c>
      <c r="O60" s="502"/>
    </row>
    <row r="61" spans="1:256" ht="22.95" customHeight="1">
      <c r="A61" s="110" t="s">
        <v>180</v>
      </c>
      <c r="B61" s="116" t="s">
        <v>299</v>
      </c>
      <c r="C61" s="137">
        <v>11</v>
      </c>
      <c r="D61" s="116" t="s">
        <v>179</v>
      </c>
      <c r="E61" s="116" t="s">
        <v>300</v>
      </c>
      <c r="F61" s="116">
        <v>12</v>
      </c>
      <c r="G61" s="116">
        <v>0</v>
      </c>
      <c r="H61" s="116">
        <v>0</v>
      </c>
      <c r="I61" s="116">
        <v>0</v>
      </c>
      <c r="J61" s="116">
        <v>12</v>
      </c>
      <c r="K61" s="116"/>
      <c r="L61" s="137">
        <v>3801280</v>
      </c>
      <c r="M61" s="137">
        <v>132</v>
      </c>
      <c r="N61" s="470">
        <v>94.696969696969703</v>
      </c>
      <c r="O61" s="502"/>
    </row>
    <row r="62" spans="1:256" ht="22.95" customHeight="1">
      <c r="A62" s="110" t="s">
        <v>180</v>
      </c>
      <c r="B62" s="116" t="s">
        <v>299</v>
      </c>
      <c r="C62" s="137">
        <v>11</v>
      </c>
      <c r="D62" s="116" t="s">
        <v>179</v>
      </c>
      <c r="E62" s="116" t="s">
        <v>300</v>
      </c>
      <c r="F62" s="116">
        <v>12</v>
      </c>
      <c r="G62" s="116">
        <v>0</v>
      </c>
      <c r="H62" s="116">
        <v>0</v>
      </c>
      <c r="I62" s="116">
        <v>0</v>
      </c>
      <c r="J62" s="116">
        <v>12</v>
      </c>
      <c r="K62" s="116"/>
      <c r="L62" s="137">
        <v>3801280</v>
      </c>
      <c r="M62" s="137">
        <v>132</v>
      </c>
      <c r="N62" s="470">
        <v>94.696969696969703</v>
      </c>
      <c r="O62" s="502"/>
    </row>
    <row r="63" spans="1:256" ht="13.2">
      <c r="A63" s="342" t="s">
        <v>178</v>
      </c>
      <c r="B63" s="343"/>
      <c r="C63" s="371"/>
      <c r="D63" s="344"/>
      <c r="E63" s="345"/>
      <c r="F63" s="345"/>
      <c r="G63" s="345"/>
      <c r="H63" s="345"/>
      <c r="I63" s="345"/>
      <c r="J63" s="345"/>
      <c r="K63" s="345"/>
      <c r="L63" s="345"/>
      <c r="M63" s="345"/>
      <c r="N63" s="346"/>
      <c r="O63" s="347"/>
      <c r="P63" s="498"/>
    </row>
    <row r="64" spans="1:256" s="354" customFormat="1" ht="16.95" customHeight="1">
      <c r="A64" s="507" t="s">
        <v>177</v>
      </c>
      <c r="B64" s="130"/>
      <c r="C64" s="372"/>
      <c r="D64" s="543" t="s">
        <v>657</v>
      </c>
      <c r="E64" s="543"/>
      <c r="F64" s="132"/>
      <c r="G64" s="132"/>
      <c r="H64" s="132"/>
      <c r="I64" s="132"/>
      <c r="J64" s="132"/>
      <c r="K64" s="132"/>
      <c r="L64" s="132"/>
      <c r="M64" s="131"/>
      <c r="N64" s="131"/>
      <c r="O64" s="508"/>
      <c r="P64" s="349"/>
      <c r="Q64" s="350"/>
      <c r="R64" s="353"/>
      <c r="S64" s="351"/>
      <c r="T64" s="351"/>
      <c r="U64" s="351"/>
      <c r="V64" s="351"/>
      <c r="W64" s="351"/>
      <c r="X64" s="351"/>
      <c r="Y64" s="351"/>
      <c r="Z64" s="351"/>
      <c r="AA64" s="352"/>
      <c r="AB64" s="352"/>
      <c r="AC64" s="348"/>
      <c r="AD64" s="349"/>
      <c r="AE64" s="350"/>
      <c r="AF64" s="353"/>
      <c r="AG64" s="351"/>
      <c r="AH64" s="351"/>
      <c r="AI64" s="351"/>
      <c r="AJ64" s="351"/>
      <c r="AK64" s="351"/>
      <c r="AL64" s="351"/>
      <c r="AM64" s="351"/>
      <c r="AN64" s="351"/>
      <c r="AO64" s="352"/>
      <c r="AP64" s="352"/>
      <c r="AQ64" s="348"/>
      <c r="AR64" s="349"/>
      <c r="AS64" s="350"/>
      <c r="AT64" s="353"/>
      <c r="AU64" s="351"/>
      <c r="AV64" s="351"/>
      <c r="AW64" s="351"/>
      <c r="AX64" s="351"/>
      <c r="AY64" s="351"/>
      <c r="AZ64" s="351"/>
      <c r="BA64" s="351"/>
      <c r="BB64" s="351"/>
      <c r="BC64" s="352"/>
      <c r="BD64" s="352"/>
      <c r="BE64" s="348"/>
      <c r="BF64" s="349"/>
      <c r="BG64" s="350"/>
      <c r="BH64" s="353"/>
      <c r="BI64" s="351"/>
      <c r="BJ64" s="351"/>
      <c r="BK64" s="351"/>
      <c r="BL64" s="351"/>
      <c r="BM64" s="351"/>
      <c r="BN64" s="351"/>
      <c r="BO64" s="351"/>
      <c r="BP64" s="351"/>
      <c r="BQ64" s="352"/>
      <c r="BR64" s="352"/>
      <c r="BS64" s="348"/>
      <c r="BT64" s="349"/>
      <c r="BU64" s="350"/>
      <c r="BV64" s="353"/>
      <c r="BW64" s="351"/>
      <c r="BX64" s="351"/>
      <c r="BY64" s="351"/>
      <c r="BZ64" s="351"/>
      <c r="CA64" s="351"/>
      <c r="CB64" s="351"/>
      <c r="CC64" s="351"/>
      <c r="CD64" s="351"/>
      <c r="CE64" s="352"/>
      <c r="CF64" s="352"/>
      <c r="CG64" s="348"/>
      <c r="CH64" s="349"/>
      <c r="CI64" s="350"/>
      <c r="CJ64" s="353"/>
      <c r="CK64" s="351"/>
      <c r="CL64" s="351"/>
      <c r="CM64" s="351"/>
      <c r="CN64" s="351"/>
      <c r="CO64" s="351"/>
      <c r="CP64" s="351"/>
      <c r="CQ64" s="351"/>
      <c r="CR64" s="351"/>
      <c r="CS64" s="352"/>
      <c r="CT64" s="352"/>
      <c r="CU64" s="348"/>
      <c r="CV64" s="349"/>
      <c r="CW64" s="350"/>
      <c r="CX64" s="353"/>
      <c r="CY64" s="351"/>
      <c r="CZ64" s="351"/>
      <c r="DA64" s="351"/>
      <c r="DB64" s="351"/>
      <c r="DC64" s="351"/>
      <c r="DD64" s="351"/>
      <c r="DE64" s="351"/>
      <c r="DF64" s="351"/>
      <c r="DG64" s="352"/>
      <c r="DH64" s="352"/>
      <c r="DI64" s="348"/>
      <c r="DJ64" s="349"/>
      <c r="DK64" s="350"/>
      <c r="DL64" s="353"/>
      <c r="DM64" s="351"/>
      <c r="DN64" s="351"/>
      <c r="DO64" s="351"/>
      <c r="DP64" s="351"/>
      <c r="DQ64" s="351"/>
      <c r="DR64" s="351"/>
      <c r="DS64" s="351"/>
      <c r="DT64" s="351"/>
      <c r="DU64" s="352"/>
      <c r="DV64" s="352"/>
      <c r="DW64" s="348"/>
      <c r="DX64" s="349"/>
      <c r="DY64" s="350"/>
      <c r="DZ64" s="353"/>
      <c r="EA64" s="351"/>
      <c r="EB64" s="351"/>
      <c r="EC64" s="351"/>
      <c r="ED64" s="351"/>
      <c r="EE64" s="351"/>
      <c r="EF64" s="351"/>
      <c r="EG64" s="351"/>
      <c r="EH64" s="351"/>
      <c r="EI64" s="352"/>
      <c r="EJ64" s="352"/>
      <c r="EK64" s="348"/>
      <c r="EL64" s="349"/>
      <c r="EM64" s="350"/>
      <c r="EN64" s="353"/>
      <c r="EO64" s="351"/>
      <c r="EP64" s="351"/>
      <c r="EQ64" s="351"/>
      <c r="ER64" s="351"/>
      <c r="ES64" s="351"/>
      <c r="ET64" s="351"/>
      <c r="EU64" s="351"/>
      <c r="EV64" s="351"/>
      <c r="EW64" s="352"/>
      <c r="EX64" s="352"/>
      <c r="EY64" s="348"/>
      <c r="EZ64" s="349"/>
      <c r="FA64" s="350"/>
      <c r="FB64" s="353"/>
      <c r="FC64" s="351"/>
      <c r="FD64" s="351"/>
      <c r="FE64" s="351"/>
      <c r="FF64" s="351"/>
      <c r="FG64" s="351"/>
      <c r="FH64" s="351"/>
      <c r="FI64" s="351"/>
      <c r="FJ64" s="351"/>
      <c r="FK64" s="352"/>
      <c r="FL64" s="352"/>
      <c r="FM64" s="348"/>
      <c r="FN64" s="349"/>
      <c r="FO64" s="350"/>
      <c r="FP64" s="353"/>
      <c r="FQ64" s="351"/>
      <c r="FR64" s="351"/>
      <c r="FS64" s="351"/>
      <c r="FT64" s="351"/>
      <c r="FU64" s="351"/>
      <c r="FV64" s="351"/>
      <c r="FW64" s="351"/>
      <c r="FX64" s="351"/>
      <c r="FY64" s="352"/>
      <c r="FZ64" s="352"/>
      <c r="GA64" s="348"/>
      <c r="GB64" s="349"/>
      <c r="GC64" s="350"/>
      <c r="GD64" s="353"/>
      <c r="GE64" s="351"/>
      <c r="GF64" s="351"/>
      <c r="GG64" s="351"/>
      <c r="GH64" s="351"/>
      <c r="GI64" s="351"/>
      <c r="GJ64" s="351"/>
      <c r="GK64" s="351"/>
      <c r="GL64" s="351"/>
      <c r="GM64" s="352"/>
      <c r="GN64" s="352"/>
      <c r="GO64" s="348"/>
      <c r="GP64" s="349"/>
      <c r="GQ64" s="350"/>
      <c r="GR64" s="353"/>
      <c r="GS64" s="351"/>
      <c r="GT64" s="351"/>
      <c r="GU64" s="351"/>
      <c r="GV64" s="351"/>
      <c r="GW64" s="351"/>
      <c r="GX64" s="351"/>
      <c r="GY64" s="351"/>
      <c r="GZ64" s="351"/>
      <c r="HA64" s="352"/>
      <c r="HB64" s="352"/>
      <c r="HC64" s="348"/>
      <c r="HD64" s="349"/>
      <c r="HE64" s="350"/>
      <c r="HF64" s="353"/>
      <c r="HG64" s="351"/>
      <c r="HH64" s="351"/>
      <c r="HI64" s="351"/>
      <c r="HJ64" s="351"/>
      <c r="HK64" s="351"/>
      <c r="HL64" s="351"/>
      <c r="HM64" s="351"/>
      <c r="HN64" s="351"/>
      <c r="HO64" s="352"/>
      <c r="HP64" s="352"/>
      <c r="HQ64" s="348"/>
      <c r="HR64" s="349"/>
      <c r="HS64" s="350"/>
      <c r="HT64" s="353"/>
      <c r="HU64" s="351"/>
      <c r="HV64" s="351"/>
      <c r="HW64" s="351"/>
      <c r="HX64" s="351"/>
      <c r="HY64" s="351"/>
      <c r="HZ64" s="351"/>
      <c r="IA64" s="351"/>
      <c r="IB64" s="351"/>
      <c r="IC64" s="352"/>
      <c r="ID64" s="352"/>
      <c r="IE64" s="348"/>
      <c r="IF64" s="349"/>
      <c r="IG64" s="350"/>
      <c r="IH64" s="353"/>
      <c r="II64" s="351"/>
      <c r="IJ64" s="351"/>
      <c r="IK64" s="351"/>
      <c r="IL64" s="351"/>
      <c r="IM64" s="351"/>
      <c r="IN64" s="351"/>
      <c r="IO64" s="351"/>
      <c r="IP64" s="351"/>
      <c r="IQ64" s="352"/>
      <c r="IR64" s="352"/>
      <c r="IS64" s="348"/>
      <c r="IT64" s="349"/>
      <c r="IU64" s="350"/>
      <c r="IV64" s="353"/>
    </row>
    <row r="65" spans="1:16">
      <c r="A65" s="498"/>
      <c r="B65" s="498"/>
      <c r="C65" s="509"/>
      <c r="D65" s="498"/>
      <c r="E65" s="498"/>
      <c r="F65" s="498"/>
      <c r="G65" s="498"/>
      <c r="H65" s="498"/>
      <c r="I65" s="498"/>
      <c r="J65" s="498"/>
      <c r="K65" s="498"/>
      <c r="L65" s="509"/>
      <c r="M65" s="510"/>
      <c r="N65" s="511"/>
      <c r="O65" s="512"/>
      <c r="P65" s="498"/>
    </row>
    <row r="66" spans="1:16" ht="14.4">
      <c r="A66" s="544" t="s">
        <v>176</v>
      </c>
      <c r="B66" s="544"/>
      <c r="C66" s="544"/>
      <c r="D66" s="544"/>
      <c r="E66" s="544"/>
      <c r="F66" s="544"/>
      <c r="G66" s="544"/>
      <c r="H66" s="544"/>
      <c r="I66" s="544"/>
      <c r="J66" s="544"/>
      <c r="K66" s="544"/>
      <c r="L66" s="544"/>
      <c r="M66" s="544"/>
      <c r="N66" s="544"/>
      <c r="O66" s="544"/>
      <c r="P66" s="513"/>
    </row>
    <row r="68" spans="1:16">
      <c r="C68" s="373"/>
      <c r="D68" s="355"/>
      <c r="E68" s="355"/>
      <c r="F68" s="355"/>
      <c r="G68" s="355"/>
      <c r="H68" s="355"/>
    </row>
  </sheetData>
  <mergeCells count="33">
    <mergeCell ref="BH7:BV7"/>
    <mergeCell ref="K2:O2"/>
    <mergeCell ref="A3:N3"/>
    <mergeCell ref="A4:A5"/>
    <mergeCell ref="B4:B5"/>
    <mergeCell ref="C4:C5"/>
    <mergeCell ref="F4:J4"/>
    <mergeCell ref="K4:K5"/>
    <mergeCell ref="L4:L5"/>
    <mergeCell ref="M4:M5"/>
    <mergeCell ref="O4:O5"/>
    <mergeCell ref="D5:E5"/>
    <mergeCell ref="A7:N7"/>
    <mergeCell ref="O7:AC7"/>
    <mergeCell ref="AD7:AR7"/>
    <mergeCell ref="AS7:BG7"/>
    <mergeCell ref="IF7:IT7"/>
    <mergeCell ref="BW7:CK7"/>
    <mergeCell ref="CL7:CZ7"/>
    <mergeCell ref="DA7:DO7"/>
    <mergeCell ref="DP7:ED7"/>
    <mergeCell ref="EE7:ES7"/>
    <mergeCell ref="ET7:FH7"/>
    <mergeCell ref="FI7:FW7"/>
    <mergeCell ref="FX7:GL7"/>
    <mergeCell ref="GM7:HA7"/>
    <mergeCell ref="HB7:HP7"/>
    <mergeCell ref="HQ7:IE7"/>
    <mergeCell ref="A8:N8"/>
    <mergeCell ref="A9:N9"/>
    <mergeCell ref="A55:O55"/>
    <mergeCell ref="D64:E64"/>
    <mergeCell ref="A66:O66"/>
  </mergeCells>
  <printOptions horizontalCentered="1"/>
  <pageMargins left="0.39370078740157483" right="0.23622047244094491" top="1.0629921259842521" bottom="0.35433070866141736" header="0.9055118110236221" footer="0.19685039370078741"/>
  <pageSetup paperSize="9" scale="90" orientation="landscape" r:id="rId1"/>
  <headerFooter differentFirst="1" alignWithMargins="0">
    <oddHeader>&amp;C&amp;9&amp;P</oddHeader>
    <oddFooter>&amp;R&amp;9ЦШВСМ ФСТ "Україна"</oddFooter>
  </headerFooter>
  <rowBreaks count="1" manualBreakCount="1">
    <brk id="2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Z173"/>
  <sheetViews>
    <sheetView tabSelected="1" view="pageBreakPreview" topLeftCell="A31" zoomScale="110" zoomScaleNormal="100" zoomScaleSheetLayoutView="110" workbookViewId="0">
      <selection activeCell="A35" sqref="A35"/>
    </sheetView>
  </sheetViews>
  <sheetFormatPr defaultColWidth="9.109375" defaultRowHeight="13.2"/>
  <cols>
    <col min="1" max="1" width="39.44140625" style="178" customWidth="1"/>
    <col min="2" max="2" width="8.88671875" style="178" customWidth="1"/>
    <col min="3" max="3" width="5" style="178" customWidth="1"/>
    <col min="4" max="4" width="14.6640625" style="178" customWidth="1"/>
    <col min="5" max="5" width="18.88671875" style="178" customWidth="1"/>
    <col min="6" max="6" width="6" style="178" customWidth="1"/>
    <col min="7" max="7" width="5.88671875" style="178" customWidth="1"/>
    <col min="8" max="10" width="6.6640625" style="178" customWidth="1"/>
    <col min="11" max="11" width="5" style="178" customWidth="1"/>
    <col min="12" max="12" width="8.44140625" style="178" customWidth="1"/>
    <col min="13" max="13" width="7.5546875" style="178" customWidth="1"/>
    <col min="14" max="14" width="8.44140625" style="179" customWidth="1"/>
    <col min="15" max="15" width="0.33203125" style="178" customWidth="1"/>
    <col min="16" max="16384" width="9.109375" style="178"/>
  </cols>
  <sheetData>
    <row r="1" spans="1:15" s="88" customFormat="1" ht="17.25" customHeight="1">
      <c r="K1" t="s">
        <v>113</v>
      </c>
      <c r="L1"/>
      <c r="M1"/>
      <c r="N1"/>
      <c r="O1"/>
    </row>
    <row r="2" spans="1:15" s="88" customFormat="1" ht="26.25" customHeight="1">
      <c r="B2" s="89"/>
      <c r="C2" s="89"/>
      <c r="E2" s="90"/>
      <c r="F2" s="89"/>
      <c r="G2" s="89"/>
      <c r="H2" s="89"/>
      <c r="I2" s="89"/>
      <c r="J2" s="89"/>
      <c r="K2" s="527" t="s">
        <v>417</v>
      </c>
      <c r="L2" s="527"/>
      <c r="M2" s="527"/>
      <c r="N2" s="527"/>
      <c r="O2" s="527"/>
    </row>
    <row r="3" spans="1:15" s="91" customFormat="1" ht="31.2" customHeight="1" thickBot="1">
      <c r="A3" s="560" t="s">
        <v>416</v>
      </c>
      <c r="B3" s="560"/>
      <c r="C3" s="560"/>
      <c r="D3" s="560"/>
      <c r="E3" s="560"/>
      <c r="F3" s="560"/>
      <c r="G3" s="560"/>
      <c r="H3" s="560"/>
      <c r="I3" s="560"/>
      <c r="J3" s="560"/>
      <c r="K3" s="560"/>
      <c r="L3" s="560"/>
      <c r="M3" s="560"/>
      <c r="N3" s="560"/>
    </row>
    <row r="4" spans="1:15" s="146" customFormat="1" ht="24" customHeight="1" thickBot="1">
      <c r="A4" s="549" t="s">
        <v>0</v>
      </c>
      <c r="B4" s="551" t="s">
        <v>115</v>
      </c>
      <c r="C4" s="549" t="s">
        <v>116</v>
      </c>
      <c r="D4" s="92" t="s">
        <v>117</v>
      </c>
      <c r="E4" s="93" t="s">
        <v>4</v>
      </c>
      <c r="F4" s="546" t="s">
        <v>118</v>
      </c>
      <c r="G4" s="553"/>
      <c r="H4" s="553"/>
      <c r="I4" s="553"/>
      <c r="J4" s="547"/>
      <c r="K4" s="554" t="s">
        <v>6</v>
      </c>
      <c r="L4" s="551" t="s">
        <v>7</v>
      </c>
      <c r="M4" s="551" t="s">
        <v>8</v>
      </c>
      <c r="N4" s="551" t="s">
        <v>10</v>
      </c>
    </row>
    <row r="5" spans="1:15" s="146" customFormat="1" ht="24" customHeight="1" thickBot="1">
      <c r="A5" s="550"/>
      <c r="B5" s="552"/>
      <c r="C5" s="550"/>
      <c r="D5" s="546" t="s">
        <v>11</v>
      </c>
      <c r="E5" s="547"/>
      <c r="F5" s="95" t="s">
        <v>12</v>
      </c>
      <c r="G5" s="95" t="s">
        <v>13</v>
      </c>
      <c r="H5" s="96" t="s">
        <v>120</v>
      </c>
      <c r="I5" s="95" t="s">
        <v>15</v>
      </c>
      <c r="J5" s="95" t="s">
        <v>16</v>
      </c>
      <c r="K5" s="555"/>
      <c r="L5" s="552"/>
      <c r="M5" s="552"/>
      <c r="N5" s="552"/>
    </row>
    <row r="6" spans="1:15" s="146" customFormat="1" ht="9" customHeight="1" thickBot="1">
      <c r="A6" s="147"/>
      <c r="B6" s="147"/>
      <c r="C6" s="147"/>
      <c r="D6" s="147"/>
      <c r="E6" s="147"/>
      <c r="F6" s="147"/>
      <c r="G6" s="147"/>
      <c r="H6" s="147"/>
      <c r="I6" s="147"/>
      <c r="J6" s="147"/>
      <c r="K6" s="147"/>
      <c r="L6" s="147"/>
      <c r="M6" s="147"/>
      <c r="N6" s="147"/>
    </row>
    <row r="7" spans="1:15" s="148" customFormat="1" ht="24" customHeight="1">
      <c r="A7" s="558" t="s">
        <v>121</v>
      </c>
      <c r="B7" s="558"/>
      <c r="C7" s="558"/>
      <c r="D7" s="558"/>
      <c r="E7" s="558"/>
      <c r="F7" s="558"/>
      <c r="G7" s="558"/>
      <c r="H7" s="558"/>
      <c r="I7" s="558"/>
      <c r="J7" s="558"/>
      <c r="K7" s="558"/>
      <c r="L7" s="558"/>
      <c r="M7" s="558"/>
      <c r="N7" s="558"/>
      <c r="O7" s="559"/>
    </row>
    <row r="8" spans="1:15" s="149" customFormat="1" ht="17.25" customHeight="1">
      <c r="A8" s="558" t="s">
        <v>338</v>
      </c>
      <c r="B8" s="558"/>
      <c r="C8" s="558"/>
      <c r="D8" s="558"/>
      <c r="E8" s="558"/>
      <c r="F8" s="558"/>
      <c r="G8" s="558"/>
      <c r="H8" s="558"/>
      <c r="I8" s="558"/>
      <c r="J8" s="558"/>
      <c r="K8" s="558"/>
      <c r="L8" s="558"/>
      <c r="M8" s="558"/>
      <c r="N8" s="558"/>
      <c r="O8" s="558"/>
    </row>
    <row r="9" spans="1:15" s="150" customFormat="1" ht="20.25" customHeight="1">
      <c r="A9" s="561" t="s">
        <v>190</v>
      </c>
      <c r="B9" s="561"/>
      <c r="C9" s="561"/>
      <c r="D9" s="561"/>
      <c r="E9" s="561"/>
      <c r="F9" s="561"/>
      <c r="G9" s="561"/>
      <c r="H9" s="561"/>
      <c r="I9" s="561"/>
      <c r="J9" s="561"/>
      <c r="K9" s="561"/>
      <c r="L9" s="561"/>
      <c r="M9" s="561"/>
      <c r="N9" s="561"/>
      <c r="O9" s="561"/>
    </row>
    <row r="10" spans="1:15" customFormat="1" ht="20.25" customHeight="1">
      <c r="A10" s="562" t="s">
        <v>191</v>
      </c>
      <c r="B10" s="562"/>
      <c r="C10" s="562"/>
      <c r="D10" s="562"/>
      <c r="E10" s="562"/>
      <c r="F10" s="562"/>
      <c r="G10" s="562"/>
      <c r="H10" s="562"/>
      <c r="I10" s="562"/>
      <c r="J10" s="562"/>
      <c r="K10" s="562"/>
      <c r="L10" s="562"/>
      <c r="M10" s="562"/>
      <c r="N10" s="562"/>
    </row>
    <row r="11" spans="1:15" s="155" customFormat="1" ht="39" customHeight="1">
      <c r="A11" s="151" t="s">
        <v>348</v>
      </c>
      <c r="B11" s="152" t="s">
        <v>349</v>
      </c>
      <c r="C11" s="153">
        <v>6</v>
      </c>
      <c r="D11" s="152" t="s">
        <v>70</v>
      </c>
      <c r="E11" s="152" t="s">
        <v>192</v>
      </c>
      <c r="F11" s="153"/>
      <c r="G11" s="153"/>
      <c r="H11" s="153">
        <v>79</v>
      </c>
      <c r="I11" s="153">
        <v>10</v>
      </c>
      <c r="J11" s="152">
        <v>89</v>
      </c>
      <c r="K11" s="152" t="s">
        <v>125</v>
      </c>
      <c r="L11" s="152">
        <v>3401280</v>
      </c>
      <c r="M11" s="152">
        <v>534</v>
      </c>
      <c r="N11" s="154"/>
    </row>
    <row r="12" spans="1:15" s="155" customFormat="1" ht="25.2" customHeight="1">
      <c r="A12" s="151" t="s">
        <v>350</v>
      </c>
      <c r="B12" s="152" t="s">
        <v>351</v>
      </c>
      <c r="C12" s="153">
        <v>3</v>
      </c>
      <c r="D12" s="152" t="s">
        <v>70</v>
      </c>
      <c r="E12" s="152" t="s">
        <v>193</v>
      </c>
      <c r="F12" s="153">
        <v>120</v>
      </c>
      <c r="G12" s="153">
        <v>20</v>
      </c>
      <c r="H12" s="153">
        <v>80</v>
      </c>
      <c r="I12" s="153">
        <v>10</v>
      </c>
      <c r="J12" s="152">
        <v>230</v>
      </c>
      <c r="K12" s="152" t="s">
        <v>125</v>
      </c>
      <c r="L12" s="152">
        <v>3401280</v>
      </c>
      <c r="M12" s="152">
        <v>690</v>
      </c>
      <c r="N12" s="154"/>
    </row>
    <row r="13" spans="1:15" s="155" customFormat="1" ht="25.8" customHeight="1">
      <c r="A13" s="151" t="s">
        <v>352</v>
      </c>
      <c r="B13" s="152" t="s">
        <v>353</v>
      </c>
      <c r="C13" s="153">
        <v>6</v>
      </c>
      <c r="D13" s="152" t="s">
        <v>70</v>
      </c>
      <c r="E13" s="152" t="s">
        <v>192</v>
      </c>
      <c r="F13" s="153"/>
      <c r="G13" s="153"/>
      <c r="H13" s="153">
        <v>81</v>
      </c>
      <c r="I13" s="153">
        <v>10</v>
      </c>
      <c r="J13" s="152">
        <v>91</v>
      </c>
      <c r="K13" s="152" t="s">
        <v>125</v>
      </c>
      <c r="L13" s="152">
        <v>3401280</v>
      </c>
      <c r="M13" s="152">
        <v>546</v>
      </c>
      <c r="N13" s="154"/>
    </row>
    <row r="14" spans="1:15" s="155" customFormat="1" ht="16.2" customHeight="1">
      <c r="A14" s="156" t="s">
        <v>339</v>
      </c>
      <c r="B14" s="157"/>
      <c r="C14" s="158"/>
      <c r="D14" s="159"/>
      <c r="E14" s="159"/>
      <c r="F14" s="405">
        <v>120</v>
      </c>
      <c r="G14" s="405">
        <v>20</v>
      </c>
      <c r="H14" s="405">
        <v>240</v>
      </c>
      <c r="I14" s="405">
        <v>30</v>
      </c>
      <c r="J14" s="406">
        <v>410</v>
      </c>
      <c r="K14" s="406"/>
      <c r="L14" s="407"/>
      <c r="M14" s="406">
        <v>1770</v>
      </c>
      <c r="N14" s="161"/>
    </row>
    <row r="15" spans="1:15" s="404" customFormat="1" ht="30.75" customHeight="1">
      <c r="A15" s="568" t="s">
        <v>354</v>
      </c>
      <c r="B15" s="568"/>
      <c r="C15" s="568"/>
      <c r="D15" s="568"/>
      <c r="E15" s="568"/>
      <c r="F15" s="568"/>
      <c r="G15" s="568"/>
      <c r="H15" s="568"/>
      <c r="I15" s="568"/>
      <c r="J15" s="568"/>
      <c r="K15" s="568"/>
      <c r="L15" s="568"/>
      <c r="M15" s="568"/>
      <c r="N15" s="568"/>
    </row>
    <row r="16" spans="1:15" s="155" customFormat="1" ht="25.8" customHeight="1">
      <c r="A16" s="151" t="s">
        <v>355</v>
      </c>
      <c r="B16" s="152" t="s">
        <v>356</v>
      </c>
      <c r="C16" s="153">
        <v>4</v>
      </c>
      <c r="D16" s="152" t="s">
        <v>337</v>
      </c>
      <c r="E16" s="152" t="s">
        <v>357</v>
      </c>
      <c r="F16" s="153">
        <v>102</v>
      </c>
      <c r="G16" s="153">
        <v>8</v>
      </c>
      <c r="H16" s="153">
        <v>34</v>
      </c>
      <c r="I16" s="153">
        <v>2</v>
      </c>
      <c r="J16" s="152">
        <v>146</v>
      </c>
      <c r="K16" s="152" t="s">
        <v>125</v>
      </c>
      <c r="L16" s="152">
        <v>3401280</v>
      </c>
      <c r="M16" s="152">
        <v>584</v>
      </c>
      <c r="N16" s="154"/>
    </row>
    <row r="17" spans="1:26" s="155" customFormat="1" ht="25.8" customHeight="1">
      <c r="A17" s="151" t="s">
        <v>358</v>
      </c>
      <c r="B17" s="152" t="s">
        <v>359</v>
      </c>
      <c r="C17" s="153">
        <v>5</v>
      </c>
      <c r="D17" s="152" t="s">
        <v>70</v>
      </c>
      <c r="E17" s="152" t="s">
        <v>357</v>
      </c>
      <c r="F17" s="153">
        <v>120</v>
      </c>
      <c r="G17" s="153">
        <v>10</v>
      </c>
      <c r="H17" s="153">
        <v>32</v>
      </c>
      <c r="I17" s="153">
        <v>1</v>
      </c>
      <c r="J17" s="152">
        <v>163</v>
      </c>
      <c r="K17" s="152" t="s">
        <v>125</v>
      </c>
      <c r="L17" s="152">
        <v>3401280</v>
      </c>
      <c r="M17" s="152">
        <v>815</v>
      </c>
      <c r="N17" s="154"/>
    </row>
    <row r="18" spans="1:26" s="155" customFormat="1" ht="25.8" customHeight="1">
      <c r="A18" s="151" t="s">
        <v>360</v>
      </c>
      <c r="B18" s="152" t="s">
        <v>361</v>
      </c>
      <c r="C18" s="153">
        <v>3</v>
      </c>
      <c r="D18" s="152" t="s">
        <v>218</v>
      </c>
      <c r="E18" s="152" t="s">
        <v>357</v>
      </c>
      <c r="F18" s="153">
        <v>90</v>
      </c>
      <c r="G18" s="153">
        <v>6</v>
      </c>
      <c r="H18" s="153">
        <v>17</v>
      </c>
      <c r="I18" s="153">
        <v>1</v>
      </c>
      <c r="J18" s="152">
        <v>114</v>
      </c>
      <c r="K18" s="152" t="s">
        <v>125</v>
      </c>
      <c r="L18" s="152">
        <v>3401280</v>
      </c>
      <c r="M18" s="152">
        <v>342</v>
      </c>
      <c r="N18" s="154"/>
    </row>
    <row r="19" spans="1:26" s="155" customFormat="1" ht="25.8" customHeight="1">
      <c r="A19" s="151" t="s">
        <v>362</v>
      </c>
      <c r="B19" s="152" t="s">
        <v>363</v>
      </c>
      <c r="C19" s="153">
        <v>3</v>
      </c>
      <c r="D19" s="152" t="s">
        <v>70</v>
      </c>
      <c r="E19" s="152" t="s">
        <v>357</v>
      </c>
      <c r="F19" s="153">
        <v>80</v>
      </c>
      <c r="G19" s="153">
        <v>8</v>
      </c>
      <c r="H19" s="153">
        <v>18</v>
      </c>
      <c r="I19" s="153">
        <v>1</v>
      </c>
      <c r="J19" s="152">
        <v>107</v>
      </c>
      <c r="K19" s="152" t="s">
        <v>125</v>
      </c>
      <c r="L19" s="152">
        <v>3401280</v>
      </c>
      <c r="M19" s="152">
        <v>321</v>
      </c>
      <c r="N19" s="154"/>
    </row>
    <row r="20" spans="1:26" s="155" customFormat="1" ht="25.8" customHeight="1">
      <c r="A20" s="151" t="s">
        <v>139</v>
      </c>
      <c r="B20" s="152" t="s">
        <v>364</v>
      </c>
      <c r="C20" s="153">
        <v>3</v>
      </c>
      <c r="D20" s="152" t="s">
        <v>333</v>
      </c>
      <c r="E20" s="152" t="s">
        <v>357</v>
      </c>
      <c r="F20" s="153">
        <v>90</v>
      </c>
      <c r="G20" s="153">
        <v>8</v>
      </c>
      <c r="H20" s="153">
        <v>21</v>
      </c>
      <c r="I20" s="153">
        <v>1</v>
      </c>
      <c r="J20" s="152">
        <v>120</v>
      </c>
      <c r="K20" s="152" t="s">
        <v>173</v>
      </c>
      <c r="L20" s="152">
        <v>3401280</v>
      </c>
      <c r="M20" s="152">
        <v>360</v>
      </c>
      <c r="N20" s="154"/>
    </row>
    <row r="21" spans="1:26" s="155" customFormat="1" ht="25.8" customHeight="1">
      <c r="A21" s="151" t="s">
        <v>365</v>
      </c>
      <c r="B21" s="152" t="s">
        <v>366</v>
      </c>
      <c r="C21" s="153">
        <v>3</v>
      </c>
      <c r="D21" s="152" t="s">
        <v>215</v>
      </c>
      <c r="E21" s="152" t="s">
        <v>357</v>
      </c>
      <c r="F21" s="153">
        <v>120</v>
      </c>
      <c r="G21" s="153">
        <v>10</v>
      </c>
      <c r="H21" s="153">
        <v>32</v>
      </c>
      <c r="I21" s="153">
        <v>1</v>
      </c>
      <c r="J21" s="152">
        <v>163</v>
      </c>
      <c r="K21" s="152" t="s">
        <v>125</v>
      </c>
      <c r="L21" s="152">
        <v>3401280</v>
      </c>
      <c r="M21" s="152">
        <v>489</v>
      </c>
      <c r="N21" s="154"/>
    </row>
    <row r="22" spans="1:26" s="155" customFormat="1" ht="16.2" customHeight="1">
      <c r="A22" s="156" t="s">
        <v>367</v>
      </c>
      <c r="B22" s="157"/>
      <c r="C22" s="158"/>
      <c r="D22" s="159"/>
      <c r="E22" s="159"/>
      <c r="F22" s="405">
        <v>602</v>
      </c>
      <c r="G22" s="405">
        <v>50</v>
      </c>
      <c r="H22" s="405">
        <v>154</v>
      </c>
      <c r="I22" s="405">
        <v>7</v>
      </c>
      <c r="J22" s="406">
        <v>813</v>
      </c>
      <c r="K22" s="406"/>
      <c r="L22" s="407"/>
      <c r="M22" s="406">
        <v>2911</v>
      </c>
      <c r="N22" s="161"/>
    </row>
    <row r="23" spans="1:26" s="376" customFormat="1" ht="18" customHeight="1">
      <c r="A23" s="563" t="s">
        <v>330</v>
      </c>
      <c r="B23" s="563"/>
      <c r="C23" s="563"/>
      <c r="D23" s="563"/>
      <c r="E23" s="563"/>
      <c r="F23" s="563"/>
      <c r="G23" s="563"/>
      <c r="H23" s="563"/>
      <c r="I23" s="563"/>
      <c r="J23" s="563"/>
      <c r="K23" s="563"/>
      <c r="L23" s="563"/>
      <c r="M23" s="563"/>
      <c r="N23" s="563"/>
      <c r="O23" s="375"/>
      <c r="P23" s="375"/>
      <c r="Q23" s="375"/>
      <c r="R23" s="375"/>
      <c r="S23" s="375"/>
      <c r="T23" s="375"/>
      <c r="U23" s="375"/>
      <c r="V23" s="375"/>
      <c r="W23" s="375"/>
      <c r="X23" s="375"/>
      <c r="Y23" s="375"/>
      <c r="Z23" s="375"/>
    </row>
    <row r="24" spans="1:26" s="376" customFormat="1" ht="18" customHeight="1">
      <c r="A24" s="564" t="s">
        <v>331</v>
      </c>
      <c r="B24" s="564"/>
      <c r="C24" s="564"/>
      <c r="D24" s="564"/>
      <c r="E24" s="564"/>
      <c r="F24" s="564"/>
      <c r="G24" s="564"/>
      <c r="H24" s="564"/>
      <c r="I24" s="564"/>
      <c r="J24" s="564"/>
      <c r="K24" s="564"/>
      <c r="L24" s="564"/>
      <c r="M24" s="564"/>
      <c r="N24" s="564"/>
      <c r="O24" s="375"/>
      <c r="P24" s="375"/>
      <c r="Q24" s="375"/>
      <c r="R24" s="375"/>
      <c r="S24" s="375"/>
      <c r="T24" s="375"/>
      <c r="U24" s="375"/>
      <c r="V24" s="375"/>
      <c r="W24" s="375"/>
      <c r="X24" s="375"/>
      <c r="Y24" s="375"/>
      <c r="Z24" s="375"/>
    </row>
    <row r="25" spans="1:26" s="155" customFormat="1" ht="34.200000000000003" customHeight="1">
      <c r="A25" s="151" t="s">
        <v>368</v>
      </c>
      <c r="B25" s="152" t="s">
        <v>359</v>
      </c>
      <c r="C25" s="153">
        <v>5</v>
      </c>
      <c r="D25" s="152" t="s">
        <v>70</v>
      </c>
      <c r="E25" s="152" t="s">
        <v>383</v>
      </c>
      <c r="F25" s="153">
        <v>120</v>
      </c>
      <c r="G25" s="153">
        <v>10</v>
      </c>
      <c r="H25" s="153">
        <v>32</v>
      </c>
      <c r="I25" s="153">
        <v>1</v>
      </c>
      <c r="J25" s="152">
        <v>163</v>
      </c>
      <c r="K25" s="152" t="s">
        <v>173</v>
      </c>
      <c r="L25" s="152">
        <v>3401280</v>
      </c>
      <c r="M25" s="152">
        <v>815</v>
      </c>
      <c r="N25" s="154"/>
    </row>
    <row r="26" spans="1:26" s="155" customFormat="1" ht="34.200000000000003" customHeight="1">
      <c r="A26" s="151" t="s">
        <v>369</v>
      </c>
      <c r="B26" s="152" t="s">
        <v>359</v>
      </c>
      <c r="C26" s="153">
        <v>5</v>
      </c>
      <c r="D26" s="152" t="s">
        <v>70</v>
      </c>
      <c r="E26" s="152" t="s">
        <v>383</v>
      </c>
      <c r="F26" s="153">
        <v>100</v>
      </c>
      <c r="G26" s="153">
        <v>10</v>
      </c>
      <c r="H26" s="153">
        <v>32</v>
      </c>
      <c r="I26" s="153">
        <v>1</v>
      </c>
      <c r="J26" s="152">
        <v>143</v>
      </c>
      <c r="K26" s="152" t="s">
        <v>173</v>
      </c>
      <c r="L26" s="152">
        <v>3401280</v>
      </c>
      <c r="M26" s="152">
        <v>715</v>
      </c>
      <c r="N26" s="154"/>
    </row>
    <row r="27" spans="1:26" s="155" customFormat="1" ht="34.200000000000003" customHeight="1">
      <c r="A27" s="151" t="s">
        <v>370</v>
      </c>
      <c r="B27" s="152" t="s">
        <v>371</v>
      </c>
      <c r="C27" s="153">
        <v>5</v>
      </c>
      <c r="D27" s="152" t="s">
        <v>70</v>
      </c>
      <c r="E27" s="152" t="s">
        <v>383</v>
      </c>
      <c r="F27" s="153">
        <v>100</v>
      </c>
      <c r="G27" s="153">
        <v>10</v>
      </c>
      <c r="H27" s="153">
        <v>32</v>
      </c>
      <c r="I27" s="153">
        <v>1</v>
      </c>
      <c r="J27" s="152">
        <v>143</v>
      </c>
      <c r="K27" s="152" t="s">
        <v>173</v>
      </c>
      <c r="L27" s="152">
        <v>3401280</v>
      </c>
      <c r="M27" s="152">
        <v>715</v>
      </c>
      <c r="N27" s="154"/>
    </row>
    <row r="28" spans="1:26" s="155" customFormat="1" ht="34.200000000000003" customHeight="1">
      <c r="A28" s="151" t="s">
        <v>372</v>
      </c>
      <c r="B28" s="152" t="s">
        <v>371</v>
      </c>
      <c r="C28" s="153">
        <v>5</v>
      </c>
      <c r="D28" s="152" t="s">
        <v>70</v>
      </c>
      <c r="E28" s="152" t="s">
        <v>383</v>
      </c>
      <c r="F28" s="153">
        <v>100</v>
      </c>
      <c r="G28" s="153">
        <v>10</v>
      </c>
      <c r="H28" s="153">
        <v>32</v>
      </c>
      <c r="I28" s="153">
        <v>1</v>
      </c>
      <c r="J28" s="152">
        <v>143</v>
      </c>
      <c r="K28" s="152" t="s">
        <v>173</v>
      </c>
      <c r="L28" s="152">
        <v>3401280</v>
      </c>
      <c r="M28" s="152">
        <v>715</v>
      </c>
      <c r="N28" s="154"/>
    </row>
    <row r="29" spans="1:26" s="155" customFormat="1" ht="16.2" customHeight="1">
      <c r="A29" s="156" t="s">
        <v>373</v>
      </c>
      <c r="B29" s="157"/>
      <c r="C29" s="158"/>
      <c r="D29" s="159"/>
      <c r="E29" s="159"/>
      <c r="F29" s="158">
        <v>420</v>
      </c>
      <c r="G29" s="158">
        <v>40</v>
      </c>
      <c r="H29" s="158">
        <v>128</v>
      </c>
      <c r="I29" s="158">
        <v>4</v>
      </c>
      <c r="J29" s="159">
        <v>592</v>
      </c>
      <c r="K29" s="159"/>
      <c r="L29" s="160">
        <v>3401280</v>
      </c>
      <c r="M29" s="159">
        <v>2960</v>
      </c>
      <c r="N29" s="161"/>
    </row>
    <row r="30" spans="1:26" s="376" customFormat="1" ht="18.600000000000001" customHeight="1">
      <c r="A30" s="567" t="s">
        <v>332</v>
      </c>
      <c r="B30" s="567"/>
      <c r="C30" s="567"/>
      <c r="D30" s="567"/>
      <c r="E30" s="567"/>
      <c r="F30" s="567"/>
      <c r="G30" s="567"/>
      <c r="H30" s="567"/>
      <c r="I30" s="567"/>
      <c r="J30" s="567"/>
      <c r="K30" s="567"/>
      <c r="L30" s="567"/>
      <c r="M30" s="567"/>
      <c r="N30" s="567"/>
      <c r="O30" s="375"/>
      <c r="P30" s="375"/>
      <c r="Q30" s="375"/>
      <c r="R30" s="375"/>
      <c r="S30" s="375"/>
      <c r="T30" s="375"/>
      <c r="U30" s="375"/>
      <c r="V30" s="375"/>
      <c r="W30" s="375"/>
      <c r="X30" s="375"/>
      <c r="Y30" s="375"/>
      <c r="Z30" s="375"/>
    </row>
    <row r="31" spans="1:26" s="155" customFormat="1" ht="36.6" customHeight="1">
      <c r="A31" s="151" t="s">
        <v>374</v>
      </c>
      <c r="B31" s="152" t="s">
        <v>364</v>
      </c>
      <c r="C31" s="153">
        <v>3</v>
      </c>
      <c r="D31" s="152" t="s">
        <v>333</v>
      </c>
      <c r="E31" s="152" t="s">
        <v>383</v>
      </c>
      <c r="F31" s="153">
        <v>90</v>
      </c>
      <c r="G31" s="153">
        <v>8</v>
      </c>
      <c r="H31" s="153">
        <v>21</v>
      </c>
      <c r="I31" s="153">
        <v>1</v>
      </c>
      <c r="J31" s="152">
        <v>120</v>
      </c>
      <c r="K31" s="152" t="s">
        <v>173</v>
      </c>
      <c r="L31" s="152">
        <v>3401280</v>
      </c>
      <c r="M31" s="152">
        <v>360</v>
      </c>
      <c r="N31" s="154"/>
    </row>
    <row r="32" spans="1:26" s="155" customFormat="1" ht="16.2" customHeight="1">
      <c r="A32" s="156" t="s">
        <v>375</v>
      </c>
      <c r="B32" s="157"/>
      <c r="C32" s="158"/>
      <c r="D32" s="159"/>
      <c r="E32" s="159"/>
      <c r="F32" s="158">
        <v>90</v>
      </c>
      <c r="G32" s="158">
        <v>8</v>
      </c>
      <c r="H32" s="158">
        <v>21</v>
      </c>
      <c r="I32" s="158">
        <v>1</v>
      </c>
      <c r="J32" s="159">
        <v>120</v>
      </c>
      <c r="K32" s="159"/>
      <c r="L32" s="160">
        <v>3401280</v>
      </c>
      <c r="M32" s="159">
        <v>360</v>
      </c>
      <c r="N32" s="161"/>
    </row>
    <row r="33" spans="1:26" s="376" customFormat="1" ht="19.2" customHeight="1">
      <c r="A33" s="567" t="s">
        <v>334</v>
      </c>
      <c r="B33" s="567"/>
      <c r="C33" s="567"/>
      <c r="D33" s="567"/>
      <c r="E33" s="567"/>
      <c r="F33" s="567"/>
      <c r="G33" s="567"/>
      <c r="H33" s="567"/>
      <c r="I33" s="567"/>
      <c r="J33" s="567"/>
      <c r="K33" s="567"/>
      <c r="L33" s="567"/>
      <c r="M33" s="567"/>
      <c r="N33" s="567"/>
      <c r="O33" s="375"/>
      <c r="P33" s="375"/>
      <c r="Q33" s="375"/>
      <c r="R33" s="375"/>
      <c r="S33" s="375"/>
      <c r="T33" s="375"/>
      <c r="U33" s="375"/>
      <c r="V33" s="375"/>
      <c r="W33" s="375"/>
      <c r="X33" s="375"/>
      <c r="Y33" s="375"/>
      <c r="Z33" s="375"/>
    </row>
    <row r="34" spans="1:26" s="376" customFormat="1" ht="40.200000000000003" customHeight="1">
      <c r="A34" s="377" t="s">
        <v>376</v>
      </c>
      <c r="B34" s="378" t="s">
        <v>366</v>
      </c>
      <c r="C34" s="379">
        <v>3</v>
      </c>
      <c r="D34" s="378" t="s">
        <v>215</v>
      </c>
      <c r="E34" s="152" t="s">
        <v>383</v>
      </c>
      <c r="F34" s="378">
        <v>120</v>
      </c>
      <c r="G34" s="378">
        <v>10</v>
      </c>
      <c r="H34" s="378">
        <v>32</v>
      </c>
      <c r="I34" s="378">
        <v>1</v>
      </c>
      <c r="J34" s="378">
        <v>163</v>
      </c>
      <c r="K34" s="378" t="s">
        <v>173</v>
      </c>
      <c r="L34" s="379">
        <v>3401280</v>
      </c>
      <c r="M34" s="378">
        <v>489</v>
      </c>
      <c r="N34" s="380"/>
      <c r="O34" s="375"/>
      <c r="P34" s="375"/>
      <c r="Q34" s="375"/>
      <c r="R34" s="375"/>
      <c r="S34" s="375"/>
      <c r="T34" s="375"/>
      <c r="U34" s="375"/>
      <c r="V34" s="375"/>
      <c r="W34" s="375"/>
      <c r="X34" s="375"/>
      <c r="Y34" s="375"/>
      <c r="Z34" s="375"/>
    </row>
    <row r="35" spans="1:26" s="376" customFormat="1" ht="68.400000000000006" customHeight="1">
      <c r="A35" s="377" t="s">
        <v>377</v>
      </c>
      <c r="B35" s="378" t="s">
        <v>378</v>
      </c>
      <c r="C35" s="379">
        <v>3</v>
      </c>
      <c r="D35" s="378" t="s">
        <v>215</v>
      </c>
      <c r="E35" s="152" t="s">
        <v>383</v>
      </c>
      <c r="F35" s="378">
        <v>120</v>
      </c>
      <c r="G35" s="378">
        <v>10</v>
      </c>
      <c r="H35" s="378">
        <v>32</v>
      </c>
      <c r="I35" s="378">
        <v>1</v>
      </c>
      <c r="J35" s="378">
        <v>163</v>
      </c>
      <c r="K35" s="378" t="s">
        <v>173</v>
      </c>
      <c r="L35" s="379">
        <v>3401280</v>
      </c>
      <c r="M35" s="378">
        <v>489</v>
      </c>
      <c r="N35" s="408"/>
      <c r="O35" s="375"/>
      <c r="P35" s="375"/>
      <c r="Q35" s="375"/>
      <c r="R35" s="375"/>
      <c r="S35" s="375"/>
      <c r="T35" s="375"/>
      <c r="U35" s="375"/>
      <c r="V35" s="375"/>
      <c r="W35" s="375"/>
      <c r="X35" s="375"/>
      <c r="Y35" s="375"/>
      <c r="Z35" s="375"/>
    </row>
    <row r="36" spans="1:26" s="155" customFormat="1" ht="16.2" customHeight="1">
      <c r="A36" s="156" t="s">
        <v>379</v>
      </c>
      <c r="B36" s="157"/>
      <c r="C36" s="158"/>
      <c r="D36" s="159"/>
      <c r="E36" s="159"/>
      <c r="F36" s="158">
        <v>240</v>
      </c>
      <c r="G36" s="158">
        <v>20</v>
      </c>
      <c r="H36" s="158">
        <v>64</v>
      </c>
      <c r="I36" s="158">
        <v>2</v>
      </c>
      <c r="J36" s="159">
        <v>326</v>
      </c>
      <c r="K36" s="159"/>
      <c r="L36" s="160">
        <v>3401280</v>
      </c>
      <c r="M36" s="159">
        <v>978</v>
      </c>
      <c r="N36" s="161"/>
    </row>
    <row r="37" spans="1:26" s="376" customFormat="1" ht="16.8" customHeight="1">
      <c r="A37" s="567" t="s">
        <v>381</v>
      </c>
      <c r="B37" s="567"/>
      <c r="C37" s="567"/>
      <c r="D37" s="567"/>
      <c r="E37" s="567"/>
      <c r="F37" s="567"/>
      <c r="G37" s="567"/>
      <c r="H37" s="567"/>
      <c r="I37" s="567"/>
      <c r="J37" s="567"/>
      <c r="K37" s="567"/>
      <c r="L37" s="567"/>
      <c r="M37" s="567"/>
      <c r="N37" s="567"/>
      <c r="O37" s="375"/>
      <c r="P37" s="375"/>
      <c r="Q37" s="375"/>
      <c r="R37" s="375"/>
      <c r="S37" s="375"/>
      <c r="T37" s="375"/>
      <c r="U37" s="375"/>
      <c r="V37" s="375"/>
      <c r="W37" s="375"/>
      <c r="X37" s="375"/>
      <c r="Y37" s="375"/>
      <c r="Z37" s="375"/>
    </row>
    <row r="38" spans="1:26" s="155" customFormat="1" ht="54.6" customHeight="1">
      <c r="A38" s="409" t="s">
        <v>382</v>
      </c>
      <c r="B38" s="152" t="s">
        <v>361</v>
      </c>
      <c r="C38" s="153">
        <v>3</v>
      </c>
      <c r="D38" s="152" t="s">
        <v>218</v>
      </c>
      <c r="E38" s="152" t="s">
        <v>383</v>
      </c>
      <c r="F38" s="153">
        <v>90</v>
      </c>
      <c r="G38" s="153">
        <v>6</v>
      </c>
      <c r="H38" s="153">
        <v>17</v>
      </c>
      <c r="I38" s="153">
        <v>1.45</v>
      </c>
      <c r="J38" s="152">
        <v>114.45</v>
      </c>
      <c r="K38" s="152" t="s">
        <v>173</v>
      </c>
      <c r="L38" s="152">
        <v>3401280</v>
      </c>
      <c r="M38" s="152">
        <v>343.35</v>
      </c>
      <c r="N38" s="410"/>
    </row>
    <row r="39" spans="1:26" s="155" customFormat="1" ht="16.2" customHeight="1">
      <c r="A39" s="156" t="s">
        <v>375</v>
      </c>
      <c r="B39" s="157"/>
      <c r="C39" s="158"/>
      <c r="D39" s="159"/>
      <c r="E39" s="159"/>
      <c r="F39" s="158">
        <v>90</v>
      </c>
      <c r="G39" s="158">
        <v>6</v>
      </c>
      <c r="H39" s="158">
        <v>17</v>
      </c>
      <c r="I39" s="158">
        <v>1.45</v>
      </c>
      <c r="J39" s="159">
        <v>114.45</v>
      </c>
      <c r="K39" s="159"/>
      <c r="L39" s="160">
        <v>3401280</v>
      </c>
      <c r="M39" s="159">
        <v>343.35</v>
      </c>
      <c r="N39" s="161"/>
    </row>
    <row r="40" spans="1:26" s="376" customFormat="1" ht="16.8" customHeight="1">
      <c r="A40" s="567" t="s">
        <v>335</v>
      </c>
      <c r="B40" s="567"/>
      <c r="C40" s="567"/>
      <c r="D40" s="567"/>
      <c r="E40" s="567"/>
      <c r="F40" s="567"/>
      <c r="G40" s="567"/>
      <c r="H40" s="567"/>
      <c r="I40" s="567"/>
      <c r="J40" s="567"/>
      <c r="K40" s="567"/>
      <c r="L40" s="567"/>
      <c r="M40" s="567"/>
      <c r="N40" s="567"/>
      <c r="O40" s="375"/>
      <c r="P40" s="375"/>
      <c r="Q40" s="375"/>
      <c r="R40" s="375"/>
      <c r="S40" s="375"/>
      <c r="T40" s="375"/>
      <c r="U40" s="375"/>
      <c r="V40" s="375"/>
      <c r="W40" s="375"/>
      <c r="X40" s="375"/>
      <c r="Y40" s="375"/>
      <c r="Z40" s="375"/>
    </row>
    <row r="41" spans="1:26" s="155" customFormat="1" ht="38.4" customHeight="1">
      <c r="A41" s="151" t="s">
        <v>380</v>
      </c>
      <c r="B41" s="152" t="s">
        <v>363</v>
      </c>
      <c r="C41" s="153">
        <v>3</v>
      </c>
      <c r="D41" s="152" t="s">
        <v>27</v>
      </c>
      <c r="E41" s="152" t="s">
        <v>383</v>
      </c>
      <c r="F41" s="153">
        <v>80</v>
      </c>
      <c r="G41" s="153">
        <v>8</v>
      </c>
      <c r="H41" s="153">
        <v>18</v>
      </c>
      <c r="I41" s="153">
        <v>1</v>
      </c>
      <c r="J41" s="152">
        <v>107</v>
      </c>
      <c r="K41" s="152" t="s">
        <v>173</v>
      </c>
      <c r="L41" s="152">
        <v>3401280</v>
      </c>
      <c r="M41" s="152">
        <v>321</v>
      </c>
      <c r="N41" s="154"/>
    </row>
    <row r="42" spans="1:26" s="155" customFormat="1" ht="16.2" customHeight="1">
      <c r="A42" s="156" t="s">
        <v>375</v>
      </c>
      <c r="B42" s="157"/>
      <c r="C42" s="158"/>
      <c r="D42" s="159"/>
      <c r="E42" s="159"/>
      <c r="F42" s="158">
        <v>80</v>
      </c>
      <c r="G42" s="158">
        <v>8</v>
      </c>
      <c r="H42" s="158">
        <v>18</v>
      </c>
      <c r="I42" s="158">
        <v>1</v>
      </c>
      <c r="J42" s="159">
        <v>107</v>
      </c>
      <c r="K42" s="159"/>
      <c r="L42" s="160">
        <v>3401280</v>
      </c>
      <c r="M42" s="159">
        <v>321</v>
      </c>
      <c r="N42" s="161"/>
    </row>
    <row r="43" spans="1:26" s="376" customFormat="1" ht="22.5" customHeight="1">
      <c r="A43" s="567" t="s">
        <v>336</v>
      </c>
      <c r="B43" s="567"/>
      <c r="C43" s="567"/>
      <c r="D43" s="567"/>
      <c r="E43" s="567"/>
      <c r="F43" s="567"/>
      <c r="G43" s="567"/>
      <c r="H43" s="567"/>
      <c r="I43" s="567"/>
      <c r="J43" s="567"/>
      <c r="K43" s="567"/>
      <c r="L43" s="567"/>
      <c r="M43" s="567"/>
      <c r="N43" s="567"/>
      <c r="O43" s="375"/>
      <c r="P43" s="375"/>
      <c r="Q43" s="375"/>
      <c r="R43" s="375"/>
      <c r="S43" s="375"/>
      <c r="T43" s="375"/>
      <c r="U43" s="375"/>
      <c r="V43" s="375"/>
      <c r="W43" s="375"/>
      <c r="X43" s="375"/>
      <c r="Y43" s="375"/>
      <c r="Z43" s="375"/>
    </row>
    <row r="44" spans="1:26" s="155" customFormat="1" ht="40.799999999999997" customHeight="1">
      <c r="A44" s="151" t="s">
        <v>384</v>
      </c>
      <c r="B44" s="152" t="s">
        <v>385</v>
      </c>
      <c r="C44" s="153">
        <v>4</v>
      </c>
      <c r="D44" s="152" t="s">
        <v>194</v>
      </c>
      <c r="E44" s="152" t="s">
        <v>383</v>
      </c>
      <c r="F44" s="153">
        <v>107</v>
      </c>
      <c r="G44" s="153">
        <v>7</v>
      </c>
      <c r="H44" s="153">
        <v>29</v>
      </c>
      <c r="I44" s="153">
        <v>1</v>
      </c>
      <c r="J44" s="152">
        <v>144</v>
      </c>
      <c r="K44" s="152" t="s">
        <v>173</v>
      </c>
      <c r="L44" s="152">
        <v>3401280</v>
      </c>
      <c r="M44" s="152">
        <v>576</v>
      </c>
      <c r="N44" s="154"/>
    </row>
    <row r="45" spans="1:26" s="155" customFormat="1" ht="40.799999999999997" customHeight="1">
      <c r="A45" s="151" t="s">
        <v>195</v>
      </c>
      <c r="B45" s="152" t="s">
        <v>356</v>
      </c>
      <c r="C45" s="153">
        <v>4</v>
      </c>
      <c r="D45" s="152" t="s">
        <v>337</v>
      </c>
      <c r="E45" s="152" t="s">
        <v>383</v>
      </c>
      <c r="F45" s="153">
        <v>102</v>
      </c>
      <c r="G45" s="153">
        <v>8</v>
      </c>
      <c r="H45" s="153">
        <v>34</v>
      </c>
      <c r="I45" s="153">
        <v>2</v>
      </c>
      <c r="J45" s="152">
        <v>146</v>
      </c>
      <c r="K45" s="152" t="s">
        <v>173</v>
      </c>
      <c r="L45" s="152">
        <v>3401280</v>
      </c>
      <c r="M45" s="152">
        <v>584</v>
      </c>
      <c r="N45" s="154"/>
    </row>
    <row r="46" spans="1:26" s="155" customFormat="1" ht="16.2" customHeight="1">
      <c r="A46" s="156" t="s">
        <v>379</v>
      </c>
      <c r="B46" s="157"/>
      <c r="C46" s="158"/>
      <c r="D46" s="159"/>
      <c r="E46" s="159"/>
      <c r="F46" s="158">
        <v>209</v>
      </c>
      <c r="G46" s="158">
        <v>15</v>
      </c>
      <c r="H46" s="158">
        <v>63</v>
      </c>
      <c r="I46" s="158">
        <v>3</v>
      </c>
      <c r="J46" s="159">
        <v>290</v>
      </c>
      <c r="K46" s="159"/>
      <c r="L46" s="160">
        <v>3401280</v>
      </c>
      <c r="M46" s="159">
        <v>1160</v>
      </c>
      <c r="N46" s="161"/>
    </row>
    <row r="47" spans="1:26" s="162" customFormat="1" ht="19.2" customHeight="1">
      <c r="A47" s="569" t="s">
        <v>196</v>
      </c>
      <c r="B47" s="569"/>
      <c r="C47" s="569"/>
      <c r="D47" s="569"/>
      <c r="E47" s="569"/>
      <c r="F47" s="569"/>
      <c r="G47" s="569"/>
      <c r="H47" s="569"/>
      <c r="I47" s="569"/>
      <c r="J47" s="569"/>
      <c r="K47" s="569"/>
      <c r="L47" s="569"/>
      <c r="M47" s="569"/>
      <c r="N47" s="569"/>
    </row>
    <row r="48" spans="1:26" s="155" customFormat="1" ht="47.4" customHeight="1">
      <c r="A48" s="151" t="s">
        <v>386</v>
      </c>
      <c r="B48" s="152" t="s">
        <v>387</v>
      </c>
      <c r="C48" s="153">
        <v>3</v>
      </c>
      <c r="D48" s="152" t="s">
        <v>388</v>
      </c>
      <c r="E48" s="152" t="s">
        <v>383</v>
      </c>
      <c r="F48" s="153">
        <v>78</v>
      </c>
      <c r="G48" s="153">
        <v>6</v>
      </c>
      <c r="H48" s="153">
        <v>15</v>
      </c>
      <c r="I48" s="153">
        <v>2</v>
      </c>
      <c r="J48" s="152">
        <v>101</v>
      </c>
      <c r="K48" s="152" t="s">
        <v>173</v>
      </c>
      <c r="L48" s="152">
        <v>3401280</v>
      </c>
      <c r="M48" s="152">
        <v>303</v>
      </c>
      <c r="N48" s="154"/>
    </row>
    <row r="49" spans="1:26" s="155" customFormat="1" ht="16.2" customHeight="1">
      <c r="A49" s="156" t="s">
        <v>375</v>
      </c>
      <c r="B49" s="157"/>
      <c r="C49" s="158"/>
      <c r="D49" s="159"/>
      <c r="E49" s="159"/>
      <c r="F49" s="158">
        <v>78</v>
      </c>
      <c r="G49" s="158">
        <v>6</v>
      </c>
      <c r="H49" s="158">
        <v>15</v>
      </c>
      <c r="I49" s="158">
        <v>2</v>
      </c>
      <c r="J49" s="159">
        <v>101</v>
      </c>
      <c r="K49" s="159"/>
      <c r="L49" s="160">
        <v>3401280</v>
      </c>
      <c r="M49" s="159">
        <v>303</v>
      </c>
      <c r="N49" s="161"/>
    </row>
    <row r="50" spans="1:26" s="376" customFormat="1" ht="16.5" customHeight="1">
      <c r="A50" s="385" t="s">
        <v>264</v>
      </c>
      <c r="B50" s="381"/>
      <c r="C50" s="381"/>
      <c r="D50" s="381"/>
      <c r="E50" s="381"/>
      <c r="F50" s="382" t="e">
        <f>SF31+F34+#REF!+#REF!+#REF!+F49</f>
        <v>#REF!</v>
      </c>
      <c r="G50" s="382" t="e">
        <f>G31+G34+#REF!+#REF!+#REF!+G49</f>
        <v>#REF!</v>
      </c>
      <c r="H50" s="382" t="e">
        <f>H31+H34+#REF!+#REF!+#REF!+H49</f>
        <v>#REF!</v>
      </c>
      <c r="I50" s="382" t="e">
        <f>I31+I34+#REF!+#REF!+#REF!+I49</f>
        <v>#REF!</v>
      </c>
      <c r="J50" s="382" t="e">
        <f>J31+J34+#REF!+#REF!++#REF!+J49</f>
        <v>#REF!</v>
      </c>
      <c r="K50" s="382"/>
      <c r="L50" s="383">
        <v>3401280</v>
      </c>
      <c r="M50" s="382" t="e">
        <f>Q42+M34+#REF!+#REF!+#REF!+M49</f>
        <v>#REF!</v>
      </c>
      <c r="N50" s="384"/>
      <c r="O50" s="375"/>
      <c r="P50" s="375"/>
      <c r="Q50" s="375"/>
      <c r="R50" s="375"/>
      <c r="S50" s="375"/>
      <c r="T50" s="375"/>
      <c r="U50" s="375"/>
      <c r="V50" s="375"/>
      <c r="W50" s="375"/>
      <c r="X50" s="375"/>
      <c r="Y50" s="375"/>
      <c r="Z50" s="375"/>
    </row>
    <row r="51" spans="1:26" s="162" customFormat="1" ht="22.8" customHeight="1">
      <c r="A51" s="562" t="s">
        <v>197</v>
      </c>
      <c r="B51" s="562"/>
      <c r="C51" s="562"/>
      <c r="D51" s="562"/>
      <c r="E51" s="562"/>
      <c r="F51" s="562"/>
      <c r="G51" s="562"/>
      <c r="H51" s="562"/>
      <c r="I51" s="562"/>
      <c r="J51" s="562"/>
      <c r="K51" s="562"/>
      <c r="L51" s="562"/>
      <c r="M51" s="562"/>
      <c r="N51" s="163"/>
    </row>
    <row r="52" spans="1:26" s="162" customFormat="1" ht="18" customHeight="1">
      <c r="A52" s="164"/>
      <c r="B52" s="164"/>
      <c r="C52" s="164"/>
      <c r="D52" s="165"/>
      <c r="E52" s="166" t="s">
        <v>198</v>
      </c>
      <c r="F52" s="166"/>
      <c r="G52" s="166"/>
      <c r="H52" s="166"/>
      <c r="I52" s="164"/>
      <c r="J52" s="164"/>
      <c r="K52" s="164"/>
      <c r="L52" s="164"/>
      <c r="M52" s="164"/>
      <c r="N52" s="163"/>
    </row>
    <row r="53" spans="1:26" s="155" customFormat="1" ht="25.8" customHeight="1">
      <c r="A53" s="151" t="s">
        <v>389</v>
      </c>
      <c r="B53" s="152" t="s">
        <v>390</v>
      </c>
      <c r="C53" s="153">
        <v>3</v>
      </c>
      <c r="D53" s="152" t="s">
        <v>391</v>
      </c>
      <c r="E53" s="152" t="s">
        <v>200</v>
      </c>
      <c r="F53" s="153">
        <v>150</v>
      </c>
      <c r="G53" s="153">
        <v>25</v>
      </c>
      <c r="H53" s="153">
        <v>16</v>
      </c>
      <c r="I53" s="153">
        <v>6</v>
      </c>
      <c r="J53" s="152">
        <v>197</v>
      </c>
      <c r="K53" s="152" t="s">
        <v>173</v>
      </c>
      <c r="L53" s="152">
        <v>3401280</v>
      </c>
      <c r="M53" s="152">
        <v>591</v>
      </c>
      <c r="N53" s="154"/>
    </row>
    <row r="54" spans="1:26" s="155" customFormat="1" ht="40.200000000000003" customHeight="1">
      <c r="A54" s="151" t="s">
        <v>392</v>
      </c>
      <c r="B54" s="152" t="s">
        <v>393</v>
      </c>
      <c r="C54" s="153">
        <v>3</v>
      </c>
      <c r="D54" s="152" t="s">
        <v>199</v>
      </c>
      <c r="E54" s="152" t="s">
        <v>200</v>
      </c>
      <c r="F54" s="153">
        <v>200</v>
      </c>
      <c r="G54" s="153">
        <v>25</v>
      </c>
      <c r="H54" s="153">
        <v>16</v>
      </c>
      <c r="I54" s="153">
        <v>6</v>
      </c>
      <c r="J54" s="152">
        <v>247</v>
      </c>
      <c r="K54" s="152" t="s">
        <v>173</v>
      </c>
      <c r="L54" s="152">
        <v>3401280</v>
      </c>
      <c r="M54" s="152">
        <v>741</v>
      </c>
      <c r="N54" s="154"/>
    </row>
    <row r="55" spans="1:26" s="155" customFormat="1" ht="40.200000000000003" customHeight="1">
      <c r="A55" s="151" t="s">
        <v>394</v>
      </c>
      <c r="B55" s="152" t="s">
        <v>395</v>
      </c>
      <c r="C55" s="153">
        <v>3</v>
      </c>
      <c r="D55" s="152" t="s">
        <v>396</v>
      </c>
      <c r="E55" s="152" t="s">
        <v>200</v>
      </c>
      <c r="F55" s="153">
        <v>200</v>
      </c>
      <c r="G55" s="153">
        <v>25</v>
      </c>
      <c r="H55" s="153">
        <v>20</v>
      </c>
      <c r="I55" s="153">
        <v>6</v>
      </c>
      <c r="J55" s="152">
        <v>251</v>
      </c>
      <c r="K55" s="152" t="s">
        <v>173</v>
      </c>
      <c r="L55" s="152">
        <v>3401280</v>
      </c>
      <c r="M55" s="152">
        <v>753</v>
      </c>
      <c r="N55" s="154"/>
    </row>
    <row r="56" spans="1:26" s="155" customFormat="1" ht="16.2" customHeight="1">
      <c r="A56" s="156" t="s">
        <v>397</v>
      </c>
      <c r="B56" s="157"/>
      <c r="C56" s="158"/>
      <c r="D56" s="159"/>
      <c r="E56" s="159"/>
      <c r="F56" s="158">
        <v>550</v>
      </c>
      <c r="G56" s="158">
        <v>75</v>
      </c>
      <c r="H56" s="158">
        <v>52</v>
      </c>
      <c r="I56" s="158">
        <v>18</v>
      </c>
      <c r="J56" s="159">
        <v>695</v>
      </c>
      <c r="K56" s="159"/>
      <c r="L56" s="160">
        <v>3401280</v>
      </c>
      <c r="M56" s="159">
        <v>2085</v>
      </c>
      <c r="N56" s="161"/>
    </row>
    <row r="57" spans="1:26" s="162" customFormat="1" ht="23.25" customHeight="1">
      <c r="A57" s="164"/>
      <c r="B57" s="164"/>
      <c r="C57" s="164"/>
      <c r="D57" s="165"/>
      <c r="E57" s="166" t="s">
        <v>201</v>
      </c>
      <c r="F57" s="166"/>
      <c r="G57" s="166"/>
      <c r="H57" s="166"/>
      <c r="I57" s="164"/>
      <c r="J57" s="164"/>
      <c r="K57" s="164"/>
      <c r="L57" s="164"/>
      <c r="M57" s="164"/>
      <c r="N57" s="163"/>
    </row>
    <row r="58" spans="1:26" s="390" customFormat="1" ht="37.799999999999997" customHeight="1">
      <c r="A58" s="392" t="s">
        <v>398</v>
      </c>
      <c r="B58" s="386" t="s">
        <v>399</v>
      </c>
      <c r="C58" s="387">
        <v>3</v>
      </c>
      <c r="D58" s="386" t="s">
        <v>27</v>
      </c>
      <c r="E58" s="386" t="s">
        <v>200</v>
      </c>
      <c r="F58" s="388">
        <v>50</v>
      </c>
      <c r="G58" s="388">
        <v>10</v>
      </c>
      <c r="H58" s="388">
        <v>10</v>
      </c>
      <c r="I58" s="388">
        <v>25</v>
      </c>
      <c r="J58" s="388">
        <v>95</v>
      </c>
      <c r="K58" s="386" t="s">
        <v>173</v>
      </c>
      <c r="L58" s="388">
        <v>3401280</v>
      </c>
      <c r="M58" s="386">
        <v>285</v>
      </c>
      <c r="N58" s="391"/>
      <c r="O58" s="389"/>
      <c r="P58" s="389"/>
      <c r="Q58" s="389"/>
      <c r="R58" s="389"/>
      <c r="S58" s="389"/>
      <c r="T58" s="389"/>
      <c r="U58" s="389"/>
      <c r="V58" s="389"/>
      <c r="W58" s="389"/>
      <c r="X58" s="389"/>
      <c r="Y58" s="389"/>
      <c r="Z58" s="389"/>
    </row>
    <row r="59" spans="1:26" s="390" customFormat="1" ht="37.799999999999997" customHeight="1">
      <c r="A59" s="392" t="s">
        <v>400</v>
      </c>
      <c r="B59" s="386" t="s">
        <v>401</v>
      </c>
      <c r="C59" s="387">
        <v>3</v>
      </c>
      <c r="D59" s="386" t="s">
        <v>27</v>
      </c>
      <c r="E59" s="386" t="s">
        <v>200</v>
      </c>
      <c r="F59" s="388">
        <v>70</v>
      </c>
      <c r="G59" s="388">
        <v>15</v>
      </c>
      <c r="H59" s="388">
        <v>10</v>
      </c>
      <c r="I59" s="388">
        <v>25</v>
      </c>
      <c r="J59" s="388">
        <v>120</v>
      </c>
      <c r="K59" s="386" t="s">
        <v>173</v>
      </c>
      <c r="L59" s="388">
        <v>3401280</v>
      </c>
      <c r="M59" s="386">
        <v>360</v>
      </c>
      <c r="N59" s="391"/>
      <c r="O59" s="389"/>
      <c r="P59" s="389"/>
      <c r="Q59" s="389"/>
      <c r="R59" s="389"/>
      <c r="S59" s="389"/>
      <c r="T59" s="389"/>
      <c r="U59" s="389"/>
      <c r="V59" s="389"/>
      <c r="W59" s="389"/>
      <c r="X59" s="389"/>
      <c r="Y59" s="389"/>
      <c r="Z59" s="389"/>
    </row>
    <row r="60" spans="1:26" s="390" customFormat="1" ht="37.799999999999997" customHeight="1">
      <c r="A60" s="392" t="s">
        <v>402</v>
      </c>
      <c r="B60" s="386" t="s">
        <v>403</v>
      </c>
      <c r="C60" s="387">
        <v>3</v>
      </c>
      <c r="D60" s="386" t="s">
        <v>27</v>
      </c>
      <c r="E60" s="386" t="s">
        <v>200</v>
      </c>
      <c r="F60" s="388">
        <v>70</v>
      </c>
      <c r="G60" s="388">
        <v>15</v>
      </c>
      <c r="H60" s="388">
        <v>10</v>
      </c>
      <c r="I60" s="388">
        <v>25</v>
      </c>
      <c r="J60" s="388">
        <v>120</v>
      </c>
      <c r="K60" s="386" t="s">
        <v>173</v>
      </c>
      <c r="L60" s="388">
        <v>3401280</v>
      </c>
      <c r="M60" s="386">
        <v>360</v>
      </c>
      <c r="N60" s="391"/>
      <c r="O60" s="389"/>
      <c r="P60" s="389"/>
      <c r="Q60" s="389"/>
      <c r="R60" s="389"/>
      <c r="S60" s="389"/>
      <c r="T60" s="389"/>
      <c r="U60" s="389"/>
      <c r="V60" s="389"/>
      <c r="W60" s="389"/>
      <c r="X60" s="389"/>
      <c r="Y60" s="389"/>
      <c r="Z60" s="389"/>
    </row>
    <row r="61" spans="1:26" s="390" customFormat="1" ht="37.799999999999997" customHeight="1">
      <c r="A61" s="392" t="s">
        <v>404</v>
      </c>
      <c r="B61" s="386" t="s">
        <v>405</v>
      </c>
      <c r="C61" s="387">
        <v>3</v>
      </c>
      <c r="D61" s="386" t="s">
        <v>27</v>
      </c>
      <c r="E61" s="386" t="s">
        <v>200</v>
      </c>
      <c r="F61" s="388">
        <v>100</v>
      </c>
      <c r="G61" s="388">
        <v>18</v>
      </c>
      <c r="H61" s="388">
        <v>10</v>
      </c>
      <c r="I61" s="388">
        <v>25</v>
      </c>
      <c r="J61" s="388">
        <v>153</v>
      </c>
      <c r="K61" s="386" t="s">
        <v>173</v>
      </c>
      <c r="L61" s="388">
        <v>3401280</v>
      </c>
      <c r="M61" s="386">
        <v>459</v>
      </c>
      <c r="N61" s="391"/>
      <c r="O61" s="389"/>
      <c r="P61" s="389"/>
      <c r="Q61" s="389"/>
      <c r="R61" s="389"/>
      <c r="S61" s="389"/>
      <c r="T61" s="389"/>
      <c r="U61" s="389"/>
      <c r="V61" s="389"/>
      <c r="W61" s="389"/>
      <c r="X61" s="389"/>
      <c r="Y61" s="389"/>
      <c r="Z61" s="389"/>
    </row>
    <row r="62" spans="1:26" s="390" customFormat="1" ht="37.799999999999997" customHeight="1">
      <c r="A62" s="392" t="s">
        <v>406</v>
      </c>
      <c r="B62" s="386" t="s">
        <v>407</v>
      </c>
      <c r="C62" s="387">
        <v>3</v>
      </c>
      <c r="D62" s="386" t="s">
        <v>161</v>
      </c>
      <c r="E62" s="386" t="s">
        <v>200</v>
      </c>
      <c r="F62" s="388">
        <v>50</v>
      </c>
      <c r="G62" s="388">
        <v>10</v>
      </c>
      <c r="H62" s="388">
        <v>10</v>
      </c>
      <c r="I62" s="388">
        <v>25</v>
      </c>
      <c r="J62" s="388">
        <v>95</v>
      </c>
      <c r="K62" s="386" t="s">
        <v>173</v>
      </c>
      <c r="L62" s="388">
        <v>3401280</v>
      </c>
      <c r="M62" s="386">
        <v>285</v>
      </c>
      <c r="N62" s="391"/>
      <c r="O62" s="389"/>
      <c r="P62" s="389"/>
      <c r="Q62" s="389"/>
      <c r="R62" s="389"/>
      <c r="S62" s="389"/>
      <c r="T62" s="389"/>
      <c r="U62" s="389"/>
      <c r="V62" s="389"/>
      <c r="W62" s="389"/>
      <c r="X62" s="389"/>
      <c r="Y62" s="389"/>
      <c r="Z62" s="389"/>
    </row>
    <row r="63" spans="1:26" s="390" customFormat="1" ht="37.799999999999997" customHeight="1">
      <c r="A63" s="392" t="s">
        <v>408</v>
      </c>
      <c r="B63" s="386" t="s">
        <v>409</v>
      </c>
      <c r="C63" s="387">
        <v>3</v>
      </c>
      <c r="D63" s="386" t="s">
        <v>27</v>
      </c>
      <c r="E63" s="386" t="s">
        <v>200</v>
      </c>
      <c r="F63" s="388">
        <v>75</v>
      </c>
      <c r="G63" s="388">
        <v>15</v>
      </c>
      <c r="H63" s="388">
        <v>10</v>
      </c>
      <c r="I63" s="388">
        <v>25</v>
      </c>
      <c r="J63" s="388">
        <v>125</v>
      </c>
      <c r="K63" s="386" t="s">
        <v>173</v>
      </c>
      <c r="L63" s="388">
        <v>3401280</v>
      </c>
      <c r="M63" s="386">
        <v>375</v>
      </c>
      <c r="N63" s="391"/>
      <c r="O63" s="389"/>
      <c r="P63" s="389"/>
      <c r="Q63" s="389"/>
      <c r="R63" s="389"/>
      <c r="S63" s="389"/>
      <c r="T63" s="389"/>
      <c r="U63" s="389"/>
      <c r="V63" s="389"/>
      <c r="W63" s="389"/>
      <c r="X63" s="389"/>
      <c r="Y63" s="389"/>
      <c r="Z63" s="389"/>
    </row>
    <row r="64" spans="1:26" s="390" customFormat="1" ht="37.799999999999997" customHeight="1">
      <c r="A64" s="392" t="s">
        <v>410</v>
      </c>
      <c r="B64" s="386" t="s">
        <v>411</v>
      </c>
      <c r="C64" s="387">
        <v>3</v>
      </c>
      <c r="D64" s="386" t="s">
        <v>218</v>
      </c>
      <c r="E64" s="386" t="s">
        <v>200</v>
      </c>
      <c r="F64" s="388">
        <v>70</v>
      </c>
      <c r="G64" s="388">
        <v>15</v>
      </c>
      <c r="H64" s="388">
        <v>10</v>
      </c>
      <c r="I64" s="388">
        <v>25</v>
      </c>
      <c r="J64" s="388">
        <v>120</v>
      </c>
      <c r="K64" s="386" t="s">
        <v>173</v>
      </c>
      <c r="L64" s="388">
        <v>3401280</v>
      </c>
      <c r="M64" s="386">
        <v>360</v>
      </c>
      <c r="N64" s="391"/>
      <c r="O64" s="389"/>
      <c r="P64" s="389"/>
      <c r="Q64" s="389"/>
      <c r="R64" s="389"/>
      <c r="S64" s="389"/>
      <c r="T64" s="389"/>
      <c r="U64" s="389"/>
      <c r="V64" s="389"/>
      <c r="W64" s="389"/>
      <c r="X64" s="389"/>
      <c r="Y64" s="389"/>
      <c r="Z64" s="389"/>
    </row>
    <row r="65" spans="1:26" s="390" customFormat="1" ht="37.799999999999997" customHeight="1">
      <c r="A65" s="392" t="s">
        <v>412</v>
      </c>
      <c r="B65" s="386" t="s">
        <v>413</v>
      </c>
      <c r="C65" s="387">
        <v>3</v>
      </c>
      <c r="D65" s="386" t="s">
        <v>27</v>
      </c>
      <c r="E65" s="386" t="s">
        <v>200</v>
      </c>
      <c r="F65" s="388">
        <v>100</v>
      </c>
      <c r="G65" s="388">
        <v>20</v>
      </c>
      <c r="H65" s="388">
        <v>10</v>
      </c>
      <c r="I65" s="388">
        <v>25</v>
      </c>
      <c r="J65" s="388">
        <v>155</v>
      </c>
      <c r="K65" s="386" t="s">
        <v>173</v>
      </c>
      <c r="L65" s="388">
        <v>3401280</v>
      </c>
      <c r="M65" s="386">
        <v>465</v>
      </c>
      <c r="N65" s="391"/>
      <c r="O65" s="389"/>
      <c r="P65" s="389"/>
      <c r="Q65" s="389"/>
      <c r="R65" s="389"/>
      <c r="S65" s="389"/>
      <c r="T65" s="389"/>
      <c r="U65" s="389"/>
      <c r="V65" s="389"/>
      <c r="W65" s="389"/>
      <c r="X65" s="389"/>
      <c r="Y65" s="389"/>
      <c r="Z65" s="389"/>
    </row>
    <row r="66" spans="1:26" s="111" customFormat="1" ht="14.4" customHeight="1">
      <c r="A66" s="411" t="s">
        <v>414</v>
      </c>
      <c r="B66" s="412"/>
      <c r="C66" s="413"/>
      <c r="D66" s="412"/>
      <c r="E66" s="412"/>
      <c r="F66" s="414">
        <v>585</v>
      </c>
      <c r="G66" s="414">
        <v>118</v>
      </c>
      <c r="H66" s="414">
        <v>80</v>
      </c>
      <c r="I66" s="414">
        <v>200</v>
      </c>
      <c r="J66" s="414">
        <v>983</v>
      </c>
      <c r="K66" s="412"/>
      <c r="L66" s="414"/>
      <c r="M66" s="412">
        <v>2949</v>
      </c>
      <c r="N66" s="415"/>
      <c r="O66" s="416"/>
      <c r="P66" s="416"/>
      <c r="Q66" s="416"/>
      <c r="R66" s="416"/>
      <c r="S66" s="416"/>
      <c r="T66" s="416"/>
      <c r="U66" s="416"/>
      <c r="V66" s="416"/>
      <c r="W66" s="416"/>
      <c r="X66" s="416"/>
      <c r="Y66" s="416"/>
      <c r="Z66" s="416"/>
    </row>
    <row r="67" spans="1:26" s="121" customFormat="1" ht="13.8">
      <c r="A67" s="393" t="s">
        <v>415</v>
      </c>
      <c r="B67" s="167"/>
      <c r="C67" s="167"/>
      <c r="D67" s="570"/>
      <c r="E67" s="570"/>
      <c r="F67" s="417">
        <v>3064</v>
      </c>
      <c r="G67" s="417">
        <v>366</v>
      </c>
      <c r="H67" s="417">
        <v>852</v>
      </c>
      <c r="I67" s="417">
        <v>269</v>
      </c>
      <c r="J67" s="417">
        <v>4551</v>
      </c>
      <c r="K67" s="417"/>
      <c r="L67" s="417"/>
      <c r="M67" s="417">
        <v>16140</v>
      </c>
      <c r="N67" s="168"/>
    </row>
    <row r="68" spans="1:26" customFormat="1" ht="13.95" customHeight="1">
      <c r="A68" s="169"/>
      <c r="B68" s="169"/>
      <c r="C68" s="169"/>
      <c r="D68" s="170"/>
      <c r="E68" s="171"/>
      <c r="F68" s="169"/>
      <c r="G68" s="169"/>
      <c r="H68" s="169"/>
      <c r="I68" s="169"/>
      <c r="J68" s="169"/>
      <c r="K68" s="169"/>
      <c r="L68" s="169"/>
      <c r="M68" s="169"/>
      <c r="N68" s="172"/>
    </row>
    <row r="69" spans="1:26" s="44" customFormat="1" ht="12" customHeight="1">
      <c r="A69" s="565" t="s">
        <v>202</v>
      </c>
      <c r="B69" s="565"/>
      <c r="C69" s="565"/>
      <c r="D69" s="565"/>
      <c r="E69" s="565"/>
      <c r="F69" s="565"/>
      <c r="G69" s="565"/>
      <c r="H69" s="565"/>
      <c r="I69" s="565"/>
      <c r="J69" s="565"/>
      <c r="K69" s="565"/>
      <c r="L69" s="565"/>
      <c r="M69" s="565"/>
      <c r="N69" s="565"/>
      <c r="O69" s="565"/>
    </row>
    <row r="70" spans="1:26" s="173" customFormat="1" ht="81.75" hidden="1" customHeight="1">
      <c r="N70" s="174"/>
    </row>
    <row r="71" spans="1:26" s="175" customFormat="1" ht="72" hidden="1" customHeight="1">
      <c r="A71" s="175" t="s">
        <v>203</v>
      </c>
      <c r="J71" s="566" t="s">
        <v>204</v>
      </c>
      <c r="K71" s="566"/>
      <c r="L71" s="566"/>
      <c r="M71" s="566"/>
      <c r="N71" s="566"/>
      <c r="O71" s="176"/>
      <c r="P71" s="177"/>
    </row>
    <row r="72" spans="1:26" s="173" customFormat="1" hidden="1"/>
    <row r="73" spans="1:26" s="173" customFormat="1" ht="16.5" customHeight="1">
      <c r="D73" s="290"/>
      <c r="E73" s="290"/>
    </row>
    <row r="74" spans="1:26" s="173" customFormat="1"/>
    <row r="75" spans="1:26" s="173" customFormat="1"/>
    <row r="76" spans="1:26" s="173" customFormat="1"/>
    <row r="77" spans="1:26" s="173" customFormat="1"/>
    <row r="78" spans="1:26" s="173" customFormat="1"/>
    <row r="79" spans="1:26" s="173" customFormat="1"/>
    <row r="80" spans="1:26" s="173" customFormat="1"/>
    <row r="81" spans="1:15" s="173" customFormat="1"/>
    <row r="82" spans="1:15" s="173" customFormat="1"/>
    <row r="83" spans="1:15" s="173" customFormat="1"/>
    <row r="84" spans="1:15" s="173" customFormat="1"/>
    <row r="85" spans="1:15" s="173" customFormat="1"/>
    <row r="86" spans="1:15" s="173" customFormat="1"/>
    <row r="87" spans="1:15" s="173" customFormat="1"/>
    <row r="88" spans="1:15" s="173" customFormat="1"/>
    <row r="89" spans="1:15" s="173" customFormat="1"/>
    <row r="90" spans="1:15" s="173" customFormat="1"/>
    <row r="91" spans="1:15">
      <c r="A91" s="173"/>
      <c r="B91" s="173"/>
      <c r="C91" s="173"/>
      <c r="D91" s="173"/>
      <c r="E91" s="173"/>
      <c r="F91" s="173"/>
      <c r="G91" s="173"/>
      <c r="H91" s="173"/>
      <c r="I91" s="173"/>
      <c r="J91" s="173"/>
      <c r="K91" s="173"/>
      <c r="L91" s="173"/>
      <c r="M91" s="173"/>
      <c r="N91" s="173"/>
      <c r="O91" s="173"/>
    </row>
    <row r="92" spans="1:15">
      <c r="N92" s="178"/>
    </row>
    <row r="93" spans="1:15">
      <c r="N93" s="178"/>
    </row>
    <row r="94" spans="1:15">
      <c r="N94" s="178"/>
    </row>
    <row r="95" spans="1:15">
      <c r="N95" s="178"/>
    </row>
    <row r="96" spans="1:15">
      <c r="N96" s="178"/>
    </row>
    <row r="97" spans="14:14">
      <c r="N97" s="178"/>
    </row>
    <row r="98" spans="14:14">
      <c r="N98" s="178"/>
    </row>
    <row r="99" spans="14:14">
      <c r="N99" s="178"/>
    </row>
    <row r="100" spans="14:14">
      <c r="N100" s="178"/>
    </row>
    <row r="101" spans="14:14">
      <c r="N101" s="178"/>
    </row>
    <row r="102" spans="14:14">
      <c r="N102" s="178"/>
    </row>
    <row r="103" spans="14:14">
      <c r="N103" s="178"/>
    </row>
    <row r="104" spans="14:14">
      <c r="N104" s="178"/>
    </row>
    <row r="105" spans="14:14">
      <c r="N105" s="178"/>
    </row>
    <row r="106" spans="14:14">
      <c r="N106" s="178"/>
    </row>
    <row r="107" spans="14:14">
      <c r="N107" s="178"/>
    </row>
    <row r="108" spans="14:14">
      <c r="N108" s="178"/>
    </row>
    <row r="109" spans="14:14">
      <c r="N109" s="178"/>
    </row>
    <row r="110" spans="14:14">
      <c r="N110" s="178"/>
    </row>
    <row r="111" spans="14:14">
      <c r="N111" s="178"/>
    </row>
    <row r="112" spans="14:14">
      <c r="N112" s="178"/>
    </row>
    <row r="113" spans="14:14">
      <c r="N113" s="178"/>
    </row>
    <row r="114" spans="14:14">
      <c r="N114" s="178"/>
    </row>
    <row r="115" spans="14:14">
      <c r="N115" s="178"/>
    </row>
    <row r="116" spans="14:14">
      <c r="N116" s="178"/>
    </row>
    <row r="117" spans="14:14">
      <c r="N117" s="178"/>
    </row>
    <row r="118" spans="14:14">
      <c r="N118" s="178"/>
    </row>
    <row r="119" spans="14:14">
      <c r="N119" s="178"/>
    </row>
    <row r="120" spans="14:14">
      <c r="N120" s="178"/>
    </row>
    <row r="121" spans="14:14">
      <c r="N121" s="178"/>
    </row>
    <row r="122" spans="14:14">
      <c r="N122" s="178"/>
    </row>
    <row r="123" spans="14:14">
      <c r="N123" s="178"/>
    </row>
    <row r="124" spans="14:14">
      <c r="N124" s="178"/>
    </row>
    <row r="125" spans="14:14">
      <c r="N125" s="178"/>
    </row>
    <row r="126" spans="14:14">
      <c r="N126" s="178"/>
    </row>
    <row r="127" spans="14:14">
      <c r="N127" s="178"/>
    </row>
    <row r="128" spans="14:14">
      <c r="N128" s="178"/>
    </row>
    <row r="129" spans="14:14">
      <c r="N129" s="178"/>
    </row>
    <row r="130" spans="14:14">
      <c r="N130" s="178"/>
    </row>
    <row r="131" spans="14:14">
      <c r="N131" s="178"/>
    </row>
    <row r="132" spans="14:14">
      <c r="N132" s="178"/>
    </row>
    <row r="133" spans="14:14">
      <c r="N133" s="178"/>
    </row>
    <row r="134" spans="14:14">
      <c r="N134" s="178"/>
    </row>
    <row r="135" spans="14:14">
      <c r="N135" s="178"/>
    </row>
    <row r="136" spans="14:14">
      <c r="N136" s="178"/>
    </row>
    <row r="137" spans="14:14">
      <c r="N137" s="178"/>
    </row>
    <row r="138" spans="14:14">
      <c r="N138" s="178"/>
    </row>
    <row r="139" spans="14:14">
      <c r="N139" s="178"/>
    </row>
    <row r="140" spans="14:14">
      <c r="N140" s="178"/>
    </row>
    <row r="141" spans="14:14">
      <c r="N141" s="178"/>
    </row>
    <row r="142" spans="14:14">
      <c r="N142" s="178"/>
    </row>
    <row r="143" spans="14:14">
      <c r="N143" s="178"/>
    </row>
    <row r="144" spans="14:14">
      <c r="N144" s="178"/>
    </row>
    <row r="145" spans="14:14">
      <c r="N145" s="178"/>
    </row>
    <row r="146" spans="14:14">
      <c r="N146" s="178"/>
    </row>
    <row r="147" spans="14:14">
      <c r="N147" s="178"/>
    </row>
    <row r="148" spans="14:14">
      <c r="N148" s="178"/>
    </row>
    <row r="149" spans="14:14">
      <c r="N149" s="178"/>
    </row>
    <row r="150" spans="14:14">
      <c r="N150" s="178"/>
    </row>
    <row r="151" spans="14:14">
      <c r="N151" s="178"/>
    </row>
    <row r="152" spans="14:14">
      <c r="N152" s="178"/>
    </row>
    <row r="153" spans="14:14">
      <c r="N153" s="178"/>
    </row>
    <row r="154" spans="14:14">
      <c r="N154" s="178"/>
    </row>
    <row r="155" spans="14:14">
      <c r="N155" s="178"/>
    </row>
    <row r="156" spans="14:14">
      <c r="N156" s="178"/>
    </row>
    <row r="157" spans="14:14">
      <c r="N157" s="178"/>
    </row>
    <row r="158" spans="14:14">
      <c r="N158" s="178"/>
    </row>
    <row r="159" spans="14:14">
      <c r="N159" s="178"/>
    </row>
    <row r="160" spans="14:14">
      <c r="N160" s="178"/>
    </row>
    <row r="161" spans="14:14">
      <c r="N161" s="178"/>
    </row>
    <row r="162" spans="14:14">
      <c r="N162" s="178"/>
    </row>
    <row r="163" spans="14:14">
      <c r="N163" s="178"/>
    </row>
    <row r="164" spans="14:14">
      <c r="N164" s="178"/>
    </row>
    <row r="165" spans="14:14">
      <c r="N165" s="178"/>
    </row>
    <row r="166" spans="14:14">
      <c r="N166" s="178"/>
    </row>
    <row r="167" spans="14:14">
      <c r="N167" s="178"/>
    </row>
    <row r="168" spans="14:14">
      <c r="N168" s="178"/>
    </row>
    <row r="169" spans="14:14">
      <c r="N169" s="178"/>
    </row>
    <row r="170" spans="14:14">
      <c r="N170" s="178"/>
    </row>
    <row r="171" spans="14:14">
      <c r="N171" s="178"/>
    </row>
    <row r="172" spans="14:14">
      <c r="N172" s="178"/>
    </row>
    <row r="173" spans="14:14">
      <c r="N173" s="178"/>
    </row>
  </sheetData>
  <mergeCells count="28">
    <mergeCell ref="A69:O69"/>
    <mergeCell ref="J71:N71"/>
    <mergeCell ref="A30:N30"/>
    <mergeCell ref="A15:N15"/>
    <mergeCell ref="A47:N47"/>
    <mergeCell ref="A51:M51"/>
    <mergeCell ref="D67:E67"/>
    <mergeCell ref="A37:N37"/>
    <mergeCell ref="A33:N33"/>
    <mergeCell ref="A40:N40"/>
    <mergeCell ref="A43:N43"/>
    <mergeCell ref="A8:O8"/>
    <mergeCell ref="A9:O9"/>
    <mergeCell ref="A10:N10"/>
    <mergeCell ref="A23:N23"/>
    <mergeCell ref="A24:N24"/>
    <mergeCell ref="A7:O7"/>
    <mergeCell ref="K2:O2"/>
    <mergeCell ref="A3:N3"/>
    <mergeCell ref="A4:A5"/>
    <mergeCell ref="B4:B5"/>
    <mergeCell ref="C4:C5"/>
    <mergeCell ref="F4:J4"/>
    <mergeCell ref="K4:K5"/>
    <mergeCell ref="L4:L5"/>
    <mergeCell ref="M4:M5"/>
    <mergeCell ref="N4:N5"/>
    <mergeCell ref="D5:E5"/>
  </mergeCells>
  <printOptions horizontalCentered="1"/>
  <pageMargins left="0.23622047244094491" right="0.23622047244094491" top="1.1023622047244095" bottom="0.39370078740157483" header="0.94488188976377963" footer="0.23622047244094491"/>
  <pageSetup paperSize="9" scale="90" firstPageNumber="2" orientation="landscape" useFirstPageNumber="1" r:id="rId1"/>
  <headerFooter differentFirst="1" alignWithMargins="0">
    <oddHeader xml:space="preserve">&amp;C&amp;9&amp;P-1 </oddHeader>
    <oddFooter>&amp;R&amp;8ГО "ФСТ "Спартак"</oddFooter>
  </headerFooter>
  <rowBreaks count="2" manualBreakCount="2">
    <brk id="22" max="13" man="1"/>
    <brk id="3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IW153"/>
  <sheetViews>
    <sheetView view="pageBreakPreview" zoomScaleNormal="100" zoomScaleSheetLayoutView="100" workbookViewId="0">
      <selection activeCell="D16" sqref="D16"/>
    </sheetView>
  </sheetViews>
  <sheetFormatPr defaultColWidth="9.109375" defaultRowHeight="13.2"/>
  <cols>
    <col min="1" max="1" width="38.33203125" style="178" customWidth="1"/>
    <col min="2" max="2" width="11" style="178" customWidth="1"/>
    <col min="3" max="3" width="5.33203125" style="178" customWidth="1"/>
    <col min="4" max="4" width="14.6640625" style="178" customWidth="1"/>
    <col min="5" max="5" width="16.88671875" style="178" customWidth="1"/>
    <col min="6" max="6" width="6" style="178" customWidth="1"/>
    <col min="7" max="7" width="5.88671875" style="178" customWidth="1"/>
    <col min="8" max="8" width="6.6640625" style="178" customWidth="1"/>
    <col min="9" max="9" width="6.5546875" style="178" customWidth="1"/>
    <col min="10" max="10" width="6.6640625" style="178" customWidth="1"/>
    <col min="11" max="11" width="5" style="178" customWidth="1"/>
    <col min="12" max="12" width="8.44140625" style="178" customWidth="1"/>
    <col min="13" max="13" width="7.5546875" style="178" customWidth="1"/>
    <col min="14" max="14" width="7.5546875" style="178" hidden="1" customWidth="1"/>
    <col min="15" max="15" width="8.44140625" style="179" customWidth="1"/>
    <col min="16" max="16" width="0.33203125" style="178" customWidth="1"/>
    <col min="17" max="16384" width="9.109375" style="178"/>
  </cols>
  <sheetData>
    <row r="1" spans="1:257" s="88" customFormat="1" ht="22.2" customHeight="1">
      <c r="K1" s="118" t="s">
        <v>113</v>
      </c>
      <c r="L1" s="118"/>
      <c r="M1"/>
      <c r="N1" s="397"/>
      <c r="O1"/>
      <c r="P1"/>
    </row>
    <row r="2" spans="1:257" s="88" customFormat="1" ht="26.25" customHeight="1">
      <c r="B2" s="89"/>
      <c r="C2" s="89"/>
      <c r="E2" s="90"/>
      <c r="F2" s="89"/>
      <c r="G2" s="89"/>
      <c r="H2" s="89"/>
      <c r="I2" s="89"/>
      <c r="J2" s="89"/>
      <c r="K2" s="527" t="s">
        <v>418</v>
      </c>
      <c r="L2" s="527"/>
      <c r="M2" s="527"/>
      <c r="N2" s="527"/>
      <c r="O2" s="527"/>
      <c r="P2" s="527"/>
    </row>
    <row r="3" spans="1:257" s="180" customFormat="1" ht="38.4" customHeight="1" thickBot="1">
      <c r="A3" s="571" t="s">
        <v>416</v>
      </c>
      <c r="B3" s="571"/>
      <c r="C3" s="571"/>
      <c r="D3" s="571"/>
      <c r="E3" s="571"/>
      <c r="F3" s="571"/>
      <c r="G3" s="571"/>
      <c r="H3" s="571"/>
      <c r="I3" s="571"/>
      <c r="J3" s="571"/>
      <c r="K3" s="571"/>
      <c r="L3" s="571"/>
      <c r="M3" s="571"/>
      <c r="N3" s="571"/>
      <c r="O3" s="571"/>
    </row>
    <row r="4" spans="1:257" s="146" customFormat="1" ht="24" customHeight="1" thickBot="1">
      <c r="A4" s="549" t="s">
        <v>0</v>
      </c>
      <c r="B4" s="551" t="s">
        <v>115</v>
      </c>
      <c r="C4" s="549" t="s">
        <v>116</v>
      </c>
      <c r="D4" s="92" t="s">
        <v>117</v>
      </c>
      <c r="E4" s="93" t="s">
        <v>4</v>
      </c>
      <c r="F4" s="546" t="s">
        <v>118</v>
      </c>
      <c r="G4" s="553"/>
      <c r="H4" s="553"/>
      <c r="I4" s="553"/>
      <c r="J4" s="547"/>
      <c r="K4" s="554" t="s">
        <v>6</v>
      </c>
      <c r="L4" s="551" t="s">
        <v>7</v>
      </c>
      <c r="M4" s="551" t="s">
        <v>8</v>
      </c>
      <c r="N4" s="395"/>
      <c r="O4" s="551" t="s">
        <v>10</v>
      </c>
    </row>
    <row r="5" spans="1:257" s="146" customFormat="1" ht="24" customHeight="1" thickBot="1">
      <c r="A5" s="550"/>
      <c r="B5" s="552"/>
      <c r="C5" s="550"/>
      <c r="D5" s="546" t="s">
        <v>11</v>
      </c>
      <c r="E5" s="547"/>
      <c r="F5" s="95" t="s">
        <v>12</v>
      </c>
      <c r="G5" s="95" t="s">
        <v>13</v>
      </c>
      <c r="H5" s="96" t="s">
        <v>120</v>
      </c>
      <c r="I5" s="95" t="s">
        <v>15</v>
      </c>
      <c r="J5" s="95" t="s">
        <v>16</v>
      </c>
      <c r="K5" s="555"/>
      <c r="L5" s="552"/>
      <c r="M5" s="552"/>
      <c r="N5" s="396"/>
      <c r="O5" s="552"/>
    </row>
    <row r="6" spans="1:257" s="146" customFormat="1" ht="7.95" customHeight="1" thickBot="1">
      <c r="A6" s="147"/>
      <c r="B6" s="147"/>
      <c r="C6" s="147"/>
      <c r="D6" s="147"/>
      <c r="E6" s="147"/>
      <c r="F6" s="147"/>
      <c r="G6" s="147"/>
      <c r="H6" s="147"/>
      <c r="I6" s="147"/>
      <c r="J6" s="147"/>
      <c r="K6" s="147"/>
      <c r="L6" s="147"/>
      <c r="M6" s="147"/>
      <c r="N6" s="147"/>
      <c r="O6" s="147"/>
    </row>
    <row r="7" spans="1:257" s="148" customFormat="1" ht="20.25" customHeight="1">
      <c r="A7" s="558" t="s">
        <v>189</v>
      </c>
      <c r="B7" s="558"/>
      <c r="C7" s="558"/>
      <c r="D7" s="558"/>
      <c r="E7" s="558"/>
      <c r="F7" s="558"/>
      <c r="G7" s="558"/>
      <c r="H7" s="558"/>
      <c r="I7" s="558"/>
      <c r="J7" s="558"/>
      <c r="K7" s="558"/>
      <c r="L7" s="558"/>
      <c r="M7" s="558"/>
      <c r="N7" s="558"/>
      <c r="O7" s="558"/>
      <c r="P7" s="559"/>
    </row>
    <row r="8" spans="1:257" s="149" customFormat="1" ht="22.95" customHeight="1">
      <c r="A8" s="558" t="s">
        <v>338</v>
      </c>
      <c r="B8" s="558"/>
      <c r="C8" s="558"/>
      <c r="D8" s="558"/>
      <c r="E8" s="558"/>
      <c r="F8" s="558"/>
      <c r="G8" s="558"/>
      <c r="H8" s="558"/>
      <c r="I8" s="558"/>
      <c r="J8" s="558"/>
      <c r="K8" s="558"/>
      <c r="L8" s="558"/>
      <c r="M8" s="558"/>
      <c r="N8" s="558"/>
      <c r="O8" s="558"/>
      <c r="P8" s="558"/>
    </row>
    <row r="9" spans="1:257" customFormat="1" ht="18" customHeight="1">
      <c r="A9" s="572" t="s">
        <v>205</v>
      </c>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c r="CT9" s="572"/>
      <c r="CU9" s="572"/>
      <c r="CV9" s="572"/>
      <c r="CW9" s="572"/>
      <c r="CX9" s="572"/>
      <c r="CY9" s="572"/>
      <c r="CZ9" s="572"/>
      <c r="DA9" s="572"/>
      <c r="DB9" s="572"/>
      <c r="DC9" s="572"/>
      <c r="DD9" s="572"/>
      <c r="DE9" s="572"/>
      <c r="DF9" s="572"/>
      <c r="DG9" s="572"/>
      <c r="DH9" s="572"/>
      <c r="DI9" s="572"/>
      <c r="DJ9" s="572"/>
      <c r="DK9" s="572"/>
      <c r="DL9" s="572"/>
      <c r="DM9" s="572"/>
      <c r="DN9" s="572"/>
      <c r="DO9" s="572"/>
      <c r="DP9" s="572"/>
      <c r="DQ9" s="572"/>
      <c r="DR9" s="572"/>
      <c r="DS9" s="572"/>
      <c r="DT9" s="572"/>
      <c r="DU9" s="572"/>
      <c r="DV9" s="572"/>
      <c r="DW9" s="572"/>
      <c r="DX9" s="572"/>
      <c r="DY9" s="572"/>
      <c r="DZ9" s="572"/>
      <c r="EA9" s="572"/>
      <c r="EB9" s="572"/>
      <c r="EC9" s="572"/>
      <c r="ED9" s="572"/>
      <c r="EE9" s="572"/>
      <c r="EF9" s="572"/>
      <c r="EG9" s="572"/>
      <c r="EH9" s="572"/>
      <c r="EI9" s="572"/>
      <c r="EJ9" s="572"/>
      <c r="EK9" s="572"/>
      <c r="EL9" s="572"/>
      <c r="EM9" s="572"/>
      <c r="EN9" s="572"/>
      <c r="EO9" s="572"/>
      <c r="EP9" s="572"/>
      <c r="EQ9" s="572"/>
      <c r="ER9" s="572"/>
      <c r="ES9" s="572"/>
      <c r="ET9" s="572"/>
      <c r="EU9" s="572"/>
      <c r="EV9" s="572"/>
      <c r="EW9" s="572"/>
      <c r="EX9" s="572"/>
      <c r="EY9" s="572"/>
      <c r="EZ9" s="572"/>
      <c r="FA9" s="572"/>
      <c r="FB9" s="572"/>
      <c r="FC9" s="572"/>
      <c r="FD9" s="572"/>
      <c r="FE9" s="572"/>
      <c r="FF9" s="572"/>
      <c r="FG9" s="572"/>
      <c r="FH9" s="572"/>
      <c r="FI9" s="572"/>
      <c r="FJ9" s="572"/>
      <c r="FK9" s="572"/>
      <c r="FL9" s="572"/>
      <c r="FM9" s="572"/>
      <c r="FN9" s="572"/>
      <c r="FO9" s="572"/>
      <c r="FP9" s="572"/>
      <c r="FQ9" s="572"/>
      <c r="FR9" s="572"/>
      <c r="FS9" s="572"/>
      <c r="FT9" s="572"/>
      <c r="FU9" s="572"/>
      <c r="FV9" s="572"/>
      <c r="FW9" s="572"/>
      <c r="FX9" s="572"/>
      <c r="FY9" s="572"/>
      <c r="FZ9" s="572"/>
      <c r="GA9" s="572"/>
      <c r="GB9" s="572"/>
      <c r="GC9" s="572"/>
      <c r="GD9" s="572"/>
      <c r="GE9" s="572"/>
      <c r="GF9" s="572"/>
      <c r="GG9" s="572"/>
      <c r="GH9" s="572"/>
      <c r="GI9" s="572"/>
      <c r="GJ9" s="572"/>
      <c r="GK9" s="572"/>
      <c r="GL9" s="572"/>
      <c r="GM9" s="572"/>
      <c r="GN9" s="572"/>
      <c r="GO9" s="572"/>
      <c r="GP9" s="572"/>
      <c r="GQ9" s="572"/>
      <c r="GR9" s="572"/>
      <c r="GS9" s="572"/>
      <c r="GT9" s="572"/>
      <c r="GU9" s="572"/>
      <c r="GV9" s="572"/>
      <c r="GW9" s="572"/>
      <c r="GX9" s="572"/>
      <c r="GY9" s="572"/>
      <c r="GZ9" s="572"/>
      <c r="HA9" s="572"/>
      <c r="HB9" s="572"/>
      <c r="HC9" s="572"/>
      <c r="HD9" s="572"/>
      <c r="HE9" s="572"/>
      <c r="HF9" s="572"/>
      <c r="HG9" s="572"/>
      <c r="HH9" s="572"/>
      <c r="HI9" s="572"/>
      <c r="HJ9" s="572"/>
      <c r="HK9" s="572"/>
      <c r="HL9" s="572"/>
      <c r="HM9" s="572"/>
      <c r="HN9" s="572"/>
      <c r="HO9" s="572"/>
      <c r="HP9" s="572"/>
      <c r="HQ9" s="572"/>
      <c r="HR9" s="572"/>
      <c r="HS9" s="572"/>
      <c r="HT9" s="572"/>
      <c r="HU9" s="572"/>
      <c r="HV9" s="572"/>
      <c r="HW9" s="572"/>
      <c r="HX9" s="572"/>
      <c r="HY9" s="572"/>
      <c r="HZ9" s="572"/>
      <c r="IA9" s="572"/>
      <c r="IB9" s="572"/>
      <c r="IC9" s="572"/>
      <c r="ID9" s="572"/>
      <c r="IE9" s="572"/>
      <c r="IF9" s="572"/>
      <c r="IG9" s="572"/>
      <c r="IH9" s="572"/>
      <c r="II9" s="572"/>
      <c r="IJ9" s="572"/>
      <c r="IK9" s="572"/>
      <c r="IL9" s="572"/>
      <c r="IM9" s="572"/>
      <c r="IN9" s="572"/>
      <c r="IO9" s="572"/>
      <c r="IP9" s="572"/>
      <c r="IQ9" s="572"/>
      <c r="IR9" s="572"/>
      <c r="IS9" s="572"/>
      <c r="IT9" s="572"/>
      <c r="IU9" s="572"/>
      <c r="IV9" s="572"/>
      <c r="IW9" s="181"/>
    </row>
    <row r="10" spans="1:257" s="169" customFormat="1" ht="21.6" customHeight="1">
      <c r="A10" s="573" t="s">
        <v>39</v>
      </c>
      <c r="B10" s="573"/>
      <c r="C10" s="573"/>
      <c r="D10" s="573"/>
      <c r="E10" s="573"/>
      <c r="F10" s="573"/>
      <c r="G10" s="573"/>
      <c r="H10" s="573"/>
      <c r="I10" s="573"/>
      <c r="J10" s="573"/>
      <c r="K10" s="573"/>
      <c r="L10" s="573"/>
      <c r="M10" s="573"/>
      <c r="N10" s="573"/>
      <c r="O10" s="573"/>
    </row>
    <row r="11" spans="1:257" s="97" customFormat="1" ht="25.95" customHeight="1">
      <c r="A11" s="182" t="s">
        <v>419</v>
      </c>
      <c r="B11" s="183" t="s">
        <v>182</v>
      </c>
      <c r="C11" s="184">
        <v>14</v>
      </c>
      <c r="D11" s="183" t="s">
        <v>27</v>
      </c>
      <c r="E11" s="185" t="s">
        <v>206</v>
      </c>
      <c r="F11" s="184">
        <v>15</v>
      </c>
      <c r="G11" s="184"/>
      <c r="H11" s="184"/>
      <c r="I11" s="184"/>
      <c r="J11" s="185">
        <v>15</v>
      </c>
      <c r="K11" s="186"/>
      <c r="L11" s="185">
        <v>3401280</v>
      </c>
      <c r="M11" s="185">
        <v>210</v>
      </c>
      <c r="N11" s="185"/>
      <c r="O11" s="187"/>
    </row>
    <row r="12" spans="1:257" s="97" customFormat="1" ht="25.95" customHeight="1">
      <c r="A12" s="182" t="s">
        <v>419</v>
      </c>
      <c r="B12" s="183" t="s">
        <v>140</v>
      </c>
      <c r="C12" s="184">
        <v>14</v>
      </c>
      <c r="D12" s="183" t="s">
        <v>27</v>
      </c>
      <c r="E12" s="185" t="s">
        <v>206</v>
      </c>
      <c r="F12" s="184">
        <v>10</v>
      </c>
      <c r="G12" s="184"/>
      <c r="H12" s="184"/>
      <c r="I12" s="184"/>
      <c r="J12" s="185">
        <v>10</v>
      </c>
      <c r="K12" s="186"/>
      <c r="L12" s="185">
        <v>3401280</v>
      </c>
      <c r="M12" s="185">
        <v>140</v>
      </c>
      <c r="N12" s="185"/>
      <c r="O12" s="187"/>
    </row>
    <row r="13" spans="1:257" s="97" customFormat="1" ht="25.95" customHeight="1">
      <c r="A13" s="182" t="s">
        <v>420</v>
      </c>
      <c r="B13" s="183" t="s">
        <v>158</v>
      </c>
      <c r="C13" s="184">
        <v>6</v>
      </c>
      <c r="D13" s="183" t="s">
        <v>214</v>
      </c>
      <c r="E13" s="185" t="s">
        <v>206</v>
      </c>
      <c r="F13" s="184">
        <v>6</v>
      </c>
      <c r="G13" s="184">
        <v>1</v>
      </c>
      <c r="H13" s="184"/>
      <c r="I13" s="184"/>
      <c r="J13" s="185">
        <v>7</v>
      </c>
      <c r="K13" s="186"/>
      <c r="L13" s="185">
        <v>3401280</v>
      </c>
      <c r="M13" s="185">
        <v>42</v>
      </c>
      <c r="N13" s="185"/>
      <c r="O13" s="187"/>
    </row>
    <row r="14" spans="1:257" s="97" customFormat="1" ht="25.95" customHeight="1">
      <c r="A14" s="182" t="s">
        <v>419</v>
      </c>
      <c r="B14" s="183" t="s">
        <v>158</v>
      </c>
      <c r="C14" s="184">
        <v>14</v>
      </c>
      <c r="D14" s="183" t="s">
        <v>27</v>
      </c>
      <c r="E14" s="185" t="s">
        <v>206</v>
      </c>
      <c r="F14" s="184">
        <v>15</v>
      </c>
      <c r="G14" s="184"/>
      <c r="H14" s="184"/>
      <c r="I14" s="184"/>
      <c r="J14" s="185">
        <v>15</v>
      </c>
      <c r="K14" s="186"/>
      <c r="L14" s="185">
        <v>3401280</v>
      </c>
      <c r="M14" s="185">
        <v>210</v>
      </c>
      <c r="N14" s="185"/>
      <c r="O14" s="187"/>
    </row>
    <row r="15" spans="1:257" s="97" customFormat="1" ht="25.95" customHeight="1">
      <c r="A15" s="182" t="s">
        <v>420</v>
      </c>
      <c r="B15" s="183" t="s">
        <v>134</v>
      </c>
      <c r="C15" s="184">
        <v>6</v>
      </c>
      <c r="D15" s="183" t="s">
        <v>347</v>
      </c>
      <c r="E15" s="185" t="s">
        <v>206</v>
      </c>
      <c r="F15" s="184">
        <v>6</v>
      </c>
      <c r="G15" s="184">
        <v>1</v>
      </c>
      <c r="H15" s="184"/>
      <c r="I15" s="184"/>
      <c r="J15" s="185">
        <v>7</v>
      </c>
      <c r="K15" s="186"/>
      <c r="L15" s="185">
        <v>3401280</v>
      </c>
      <c r="M15" s="185">
        <v>42</v>
      </c>
      <c r="N15" s="185"/>
      <c r="O15" s="187"/>
    </row>
    <row r="16" spans="1:257" s="97" customFormat="1" ht="25.95" customHeight="1">
      <c r="A16" s="182" t="s">
        <v>419</v>
      </c>
      <c r="B16" s="183" t="s">
        <v>134</v>
      </c>
      <c r="C16" s="184">
        <v>14</v>
      </c>
      <c r="D16" s="183" t="s">
        <v>27</v>
      </c>
      <c r="E16" s="185" t="s">
        <v>206</v>
      </c>
      <c r="F16" s="184">
        <v>10</v>
      </c>
      <c r="G16" s="184"/>
      <c r="H16" s="184"/>
      <c r="I16" s="184"/>
      <c r="J16" s="185">
        <v>10</v>
      </c>
      <c r="K16" s="186"/>
      <c r="L16" s="185">
        <v>3401280</v>
      </c>
      <c r="M16" s="185">
        <v>140</v>
      </c>
      <c r="N16" s="185"/>
      <c r="O16" s="187"/>
    </row>
    <row r="17" spans="1:15" s="97" customFormat="1" ht="25.95" customHeight="1">
      <c r="A17" s="182" t="s">
        <v>419</v>
      </c>
      <c r="B17" s="183" t="s">
        <v>421</v>
      </c>
      <c r="C17" s="184">
        <v>14</v>
      </c>
      <c r="D17" s="183" t="s">
        <v>70</v>
      </c>
      <c r="E17" s="185" t="s">
        <v>206</v>
      </c>
      <c r="F17" s="184">
        <v>9</v>
      </c>
      <c r="G17" s="184">
        <v>1</v>
      </c>
      <c r="H17" s="184"/>
      <c r="I17" s="184"/>
      <c r="J17" s="185">
        <v>10</v>
      </c>
      <c r="K17" s="186"/>
      <c r="L17" s="185">
        <v>3401280</v>
      </c>
      <c r="M17" s="185">
        <v>140</v>
      </c>
      <c r="N17" s="185"/>
      <c r="O17" s="187"/>
    </row>
    <row r="18" spans="1:15" s="97" customFormat="1" ht="25.95" customHeight="1">
      <c r="A18" s="182" t="s">
        <v>420</v>
      </c>
      <c r="B18" s="183" t="s">
        <v>344</v>
      </c>
      <c r="C18" s="184">
        <v>6</v>
      </c>
      <c r="D18" s="183" t="s">
        <v>345</v>
      </c>
      <c r="E18" s="185" t="s">
        <v>206</v>
      </c>
      <c r="F18" s="184">
        <v>5</v>
      </c>
      <c r="G18" s="184">
        <v>1</v>
      </c>
      <c r="H18" s="184"/>
      <c r="I18" s="184"/>
      <c r="J18" s="185">
        <v>6</v>
      </c>
      <c r="K18" s="186"/>
      <c r="L18" s="185">
        <v>3401280</v>
      </c>
      <c r="M18" s="185">
        <v>36</v>
      </c>
      <c r="N18" s="185"/>
      <c r="O18" s="187"/>
    </row>
    <row r="19" spans="1:15" s="97" customFormat="1" ht="25.95" customHeight="1">
      <c r="A19" s="182" t="s">
        <v>419</v>
      </c>
      <c r="B19" s="183" t="s">
        <v>99</v>
      </c>
      <c r="C19" s="184">
        <v>14</v>
      </c>
      <c r="D19" s="183" t="s">
        <v>27</v>
      </c>
      <c r="E19" s="185" t="s">
        <v>206</v>
      </c>
      <c r="F19" s="184">
        <v>15</v>
      </c>
      <c r="G19" s="184"/>
      <c r="H19" s="184"/>
      <c r="I19" s="184"/>
      <c r="J19" s="185">
        <v>15</v>
      </c>
      <c r="K19" s="186"/>
      <c r="L19" s="185">
        <v>3401280</v>
      </c>
      <c r="M19" s="185">
        <v>210</v>
      </c>
      <c r="N19" s="185"/>
      <c r="O19" s="187"/>
    </row>
    <row r="20" spans="1:15" s="97" customFormat="1" ht="25.95" customHeight="1">
      <c r="A20" s="182" t="s">
        <v>419</v>
      </c>
      <c r="B20" s="183" t="s">
        <v>129</v>
      </c>
      <c r="C20" s="184">
        <v>14</v>
      </c>
      <c r="D20" s="183" t="s">
        <v>27</v>
      </c>
      <c r="E20" s="185" t="s">
        <v>206</v>
      </c>
      <c r="F20" s="184">
        <v>15</v>
      </c>
      <c r="G20" s="184"/>
      <c r="H20" s="184"/>
      <c r="I20" s="184"/>
      <c r="J20" s="185">
        <v>15</v>
      </c>
      <c r="K20" s="186"/>
      <c r="L20" s="185">
        <v>3401280</v>
      </c>
      <c r="M20" s="185">
        <v>210</v>
      </c>
      <c r="N20" s="185"/>
      <c r="O20" s="187"/>
    </row>
    <row r="21" spans="1:15" s="97" customFormat="1" ht="25.95" customHeight="1">
      <c r="A21" s="182" t="s">
        <v>420</v>
      </c>
      <c r="B21" s="183" t="s">
        <v>130</v>
      </c>
      <c r="C21" s="184">
        <v>6</v>
      </c>
      <c r="D21" s="183" t="s">
        <v>422</v>
      </c>
      <c r="E21" s="185" t="s">
        <v>206</v>
      </c>
      <c r="F21" s="184">
        <v>6</v>
      </c>
      <c r="G21" s="184">
        <v>1</v>
      </c>
      <c r="H21" s="184"/>
      <c r="I21" s="184"/>
      <c r="J21" s="185">
        <v>7</v>
      </c>
      <c r="K21" s="186"/>
      <c r="L21" s="185">
        <v>3401280</v>
      </c>
      <c r="M21" s="185">
        <v>42</v>
      </c>
      <c r="N21" s="185"/>
      <c r="O21" s="187"/>
    </row>
    <row r="22" spans="1:15" s="97" customFormat="1" ht="25.95" customHeight="1">
      <c r="A22" s="182" t="s">
        <v>419</v>
      </c>
      <c r="B22" s="183" t="s">
        <v>78</v>
      </c>
      <c r="C22" s="184">
        <v>14</v>
      </c>
      <c r="D22" s="183" t="s">
        <v>27</v>
      </c>
      <c r="E22" s="185" t="s">
        <v>206</v>
      </c>
      <c r="F22" s="184">
        <v>15</v>
      </c>
      <c r="G22" s="184"/>
      <c r="H22" s="184"/>
      <c r="I22" s="184"/>
      <c r="J22" s="185">
        <v>15</v>
      </c>
      <c r="K22" s="186"/>
      <c r="L22" s="185">
        <v>3401280</v>
      </c>
      <c r="M22" s="185">
        <v>210</v>
      </c>
      <c r="N22" s="185"/>
      <c r="O22" s="187"/>
    </row>
    <row r="23" spans="1:15" s="97" customFormat="1" ht="25.95" customHeight="1">
      <c r="A23" s="182" t="s">
        <v>420</v>
      </c>
      <c r="B23" s="183" t="s">
        <v>78</v>
      </c>
      <c r="C23" s="184">
        <v>6</v>
      </c>
      <c r="D23" s="183" t="s">
        <v>215</v>
      </c>
      <c r="E23" s="185" t="s">
        <v>206</v>
      </c>
      <c r="F23" s="184">
        <v>6</v>
      </c>
      <c r="G23" s="184">
        <v>1</v>
      </c>
      <c r="H23" s="184"/>
      <c r="I23" s="184"/>
      <c r="J23" s="185">
        <v>7</v>
      </c>
      <c r="K23" s="186"/>
      <c r="L23" s="185">
        <v>3401280</v>
      </c>
      <c r="M23" s="185">
        <v>42</v>
      </c>
      <c r="N23" s="185"/>
      <c r="O23" s="187"/>
    </row>
    <row r="24" spans="1:15" s="97" customFormat="1" ht="25.95" customHeight="1">
      <c r="A24" s="182" t="s">
        <v>419</v>
      </c>
      <c r="B24" s="183" t="s">
        <v>77</v>
      </c>
      <c r="C24" s="184">
        <v>14</v>
      </c>
      <c r="D24" s="183" t="s">
        <v>27</v>
      </c>
      <c r="E24" s="185" t="s">
        <v>206</v>
      </c>
      <c r="F24" s="184">
        <v>15</v>
      </c>
      <c r="G24" s="184"/>
      <c r="H24" s="184"/>
      <c r="I24" s="184"/>
      <c r="J24" s="185">
        <v>15</v>
      </c>
      <c r="K24" s="186"/>
      <c r="L24" s="185">
        <v>3401280</v>
      </c>
      <c r="M24" s="185">
        <v>210</v>
      </c>
      <c r="N24" s="185"/>
      <c r="O24" s="187"/>
    </row>
    <row r="25" spans="1:15" s="97" customFormat="1" ht="25.95" customHeight="1">
      <c r="A25" s="182" t="s">
        <v>419</v>
      </c>
      <c r="B25" s="183" t="s">
        <v>131</v>
      </c>
      <c r="C25" s="184">
        <v>14</v>
      </c>
      <c r="D25" s="183" t="s">
        <v>27</v>
      </c>
      <c r="E25" s="185" t="s">
        <v>206</v>
      </c>
      <c r="F25" s="184">
        <v>15</v>
      </c>
      <c r="G25" s="184"/>
      <c r="H25" s="184"/>
      <c r="I25" s="184"/>
      <c r="J25" s="185">
        <v>15</v>
      </c>
      <c r="K25" s="186"/>
      <c r="L25" s="185">
        <v>3401280</v>
      </c>
      <c r="M25" s="185">
        <v>210</v>
      </c>
      <c r="N25" s="185"/>
      <c r="O25" s="187"/>
    </row>
    <row r="26" spans="1:15" s="169" customFormat="1" ht="15.6" customHeight="1">
      <c r="A26" s="188" t="s">
        <v>340</v>
      </c>
      <c r="B26" s="189"/>
      <c r="C26" s="190"/>
      <c r="D26" s="191"/>
      <c r="E26" s="191"/>
      <c r="F26" s="192">
        <v>163</v>
      </c>
      <c r="G26" s="192">
        <v>6</v>
      </c>
      <c r="H26" s="192">
        <v>0</v>
      </c>
      <c r="I26" s="192">
        <v>0</v>
      </c>
      <c r="J26" s="192">
        <v>169</v>
      </c>
      <c r="K26" s="192">
        <v>0</v>
      </c>
      <c r="L26" s="192"/>
      <c r="M26" s="192">
        <v>2094</v>
      </c>
      <c r="N26" s="192"/>
      <c r="O26" s="193"/>
    </row>
    <row r="27" spans="1:15" s="169" customFormat="1" ht="28.2" customHeight="1">
      <c r="A27" s="573" t="s">
        <v>223</v>
      </c>
      <c r="B27" s="573"/>
      <c r="C27" s="573"/>
      <c r="D27" s="573"/>
      <c r="E27" s="573"/>
      <c r="F27" s="573"/>
      <c r="G27" s="573"/>
      <c r="H27" s="573"/>
      <c r="I27" s="573"/>
      <c r="J27" s="573"/>
      <c r="K27" s="573"/>
      <c r="L27" s="573"/>
      <c r="M27" s="573"/>
      <c r="N27" s="573"/>
      <c r="O27" s="573"/>
    </row>
    <row r="28" spans="1:15" s="97" customFormat="1" ht="25.95" customHeight="1">
      <c r="A28" s="182" t="s">
        <v>423</v>
      </c>
      <c r="B28" s="183" t="s">
        <v>158</v>
      </c>
      <c r="C28" s="184">
        <v>18</v>
      </c>
      <c r="D28" s="183" t="s">
        <v>215</v>
      </c>
      <c r="E28" s="185" t="s">
        <v>206</v>
      </c>
      <c r="F28" s="184">
        <v>7</v>
      </c>
      <c r="G28" s="184"/>
      <c r="H28" s="184"/>
      <c r="I28" s="184"/>
      <c r="J28" s="185">
        <v>7</v>
      </c>
      <c r="K28" s="186"/>
      <c r="L28" s="185">
        <v>3401280</v>
      </c>
      <c r="M28" s="185">
        <v>126</v>
      </c>
      <c r="N28" s="185"/>
      <c r="O28" s="187"/>
    </row>
    <row r="29" spans="1:15" s="97" customFormat="1" ht="25.95" customHeight="1">
      <c r="A29" s="182" t="s">
        <v>423</v>
      </c>
      <c r="B29" s="183" t="s">
        <v>66</v>
      </c>
      <c r="C29" s="184">
        <v>18</v>
      </c>
      <c r="D29" s="183" t="s">
        <v>215</v>
      </c>
      <c r="E29" s="185" t="s">
        <v>206</v>
      </c>
      <c r="F29" s="184">
        <v>7</v>
      </c>
      <c r="G29" s="184"/>
      <c r="H29" s="184"/>
      <c r="I29" s="184"/>
      <c r="J29" s="185">
        <v>7</v>
      </c>
      <c r="K29" s="186"/>
      <c r="L29" s="185">
        <v>3401280</v>
      </c>
      <c r="M29" s="185">
        <v>126</v>
      </c>
      <c r="N29" s="185"/>
      <c r="O29" s="187"/>
    </row>
    <row r="30" spans="1:15" s="97" customFormat="1" ht="25.95" customHeight="1">
      <c r="A30" s="182" t="s">
        <v>424</v>
      </c>
      <c r="B30" s="183" t="s">
        <v>66</v>
      </c>
      <c r="C30" s="184">
        <v>5</v>
      </c>
      <c r="D30" s="183" t="s">
        <v>70</v>
      </c>
      <c r="E30" s="185" t="s">
        <v>206</v>
      </c>
      <c r="F30" s="184">
        <v>5</v>
      </c>
      <c r="G30" s="184">
        <v>1</v>
      </c>
      <c r="H30" s="184"/>
      <c r="I30" s="184"/>
      <c r="J30" s="185">
        <v>6</v>
      </c>
      <c r="K30" s="186"/>
      <c r="L30" s="185">
        <v>3401280</v>
      </c>
      <c r="M30" s="185">
        <v>30</v>
      </c>
      <c r="N30" s="185"/>
      <c r="O30" s="187"/>
    </row>
    <row r="31" spans="1:15" s="97" customFormat="1" ht="25.95" customHeight="1">
      <c r="A31" s="182" t="s">
        <v>423</v>
      </c>
      <c r="B31" s="183" t="s">
        <v>129</v>
      </c>
      <c r="C31" s="184">
        <v>5</v>
      </c>
      <c r="D31" s="183" t="s">
        <v>215</v>
      </c>
      <c r="E31" s="185" t="s">
        <v>206</v>
      </c>
      <c r="F31" s="184">
        <v>3</v>
      </c>
      <c r="G31" s="184">
        <v>1</v>
      </c>
      <c r="H31" s="184"/>
      <c r="I31" s="184"/>
      <c r="J31" s="185">
        <v>4</v>
      </c>
      <c r="K31" s="186"/>
      <c r="L31" s="185">
        <v>3401280</v>
      </c>
      <c r="M31" s="185">
        <v>20</v>
      </c>
      <c r="N31" s="185"/>
      <c r="O31" s="187"/>
    </row>
    <row r="32" spans="1:15" s="97" customFormat="1" ht="25.95" customHeight="1">
      <c r="A32" s="182" t="s">
        <v>423</v>
      </c>
      <c r="B32" s="183" t="s">
        <v>130</v>
      </c>
      <c r="C32" s="184">
        <v>18</v>
      </c>
      <c r="D32" s="183" t="s">
        <v>215</v>
      </c>
      <c r="E32" s="185" t="s">
        <v>206</v>
      </c>
      <c r="F32" s="184">
        <v>7</v>
      </c>
      <c r="G32" s="184"/>
      <c r="H32" s="184"/>
      <c r="I32" s="184"/>
      <c r="J32" s="185">
        <v>7</v>
      </c>
      <c r="K32" s="186"/>
      <c r="L32" s="185">
        <v>3401280</v>
      </c>
      <c r="M32" s="185">
        <v>126</v>
      </c>
      <c r="N32" s="185"/>
      <c r="O32" s="187"/>
    </row>
    <row r="33" spans="1:15" s="97" customFormat="1" ht="25.95" customHeight="1">
      <c r="A33" s="182" t="s">
        <v>425</v>
      </c>
      <c r="B33" s="183" t="s">
        <v>78</v>
      </c>
      <c r="C33" s="184">
        <v>5</v>
      </c>
      <c r="D33" s="183" t="s">
        <v>70</v>
      </c>
      <c r="E33" s="185" t="s">
        <v>206</v>
      </c>
      <c r="F33" s="184">
        <v>5</v>
      </c>
      <c r="G33" s="184">
        <v>1</v>
      </c>
      <c r="H33" s="184"/>
      <c r="I33" s="184"/>
      <c r="J33" s="185">
        <v>6</v>
      </c>
      <c r="K33" s="186"/>
      <c r="L33" s="185">
        <v>3401280</v>
      </c>
      <c r="M33" s="185">
        <v>30</v>
      </c>
      <c r="N33" s="185"/>
      <c r="O33" s="187"/>
    </row>
    <row r="34" spans="1:15" s="97" customFormat="1" ht="25.95" customHeight="1">
      <c r="A34" s="182" t="s">
        <v>423</v>
      </c>
      <c r="B34" s="183" t="s">
        <v>131</v>
      </c>
      <c r="C34" s="184">
        <v>18</v>
      </c>
      <c r="D34" s="183" t="s">
        <v>215</v>
      </c>
      <c r="E34" s="185" t="s">
        <v>206</v>
      </c>
      <c r="F34" s="184">
        <v>7</v>
      </c>
      <c r="G34" s="184"/>
      <c r="H34" s="184"/>
      <c r="I34" s="184"/>
      <c r="J34" s="185">
        <v>7</v>
      </c>
      <c r="K34" s="186"/>
      <c r="L34" s="185">
        <v>3401280</v>
      </c>
      <c r="M34" s="185">
        <v>126</v>
      </c>
      <c r="N34" s="185"/>
      <c r="O34" s="187"/>
    </row>
    <row r="35" spans="1:15" s="97" customFormat="1" ht="25.95" customHeight="1">
      <c r="A35" s="182" t="s">
        <v>425</v>
      </c>
      <c r="B35" s="183" t="s">
        <v>131</v>
      </c>
      <c r="C35" s="184">
        <v>5</v>
      </c>
      <c r="D35" s="183" t="s">
        <v>70</v>
      </c>
      <c r="E35" s="185" t="s">
        <v>206</v>
      </c>
      <c r="F35" s="184">
        <v>5</v>
      </c>
      <c r="G35" s="184">
        <v>1</v>
      </c>
      <c r="H35" s="184"/>
      <c r="I35" s="184"/>
      <c r="J35" s="185">
        <v>6</v>
      </c>
      <c r="K35" s="186"/>
      <c r="L35" s="185">
        <v>3401280</v>
      </c>
      <c r="M35" s="185">
        <v>30</v>
      </c>
      <c r="N35" s="185"/>
      <c r="O35" s="187"/>
    </row>
    <row r="36" spans="1:15" s="97" customFormat="1" ht="25.95" customHeight="1">
      <c r="A36" s="182" t="s">
        <v>423</v>
      </c>
      <c r="B36" s="183" t="s">
        <v>141</v>
      </c>
      <c r="C36" s="184">
        <v>18</v>
      </c>
      <c r="D36" s="183" t="s">
        <v>215</v>
      </c>
      <c r="E36" s="185" t="s">
        <v>206</v>
      </c>
      <c r="F36" s="184">
        <v>7</v>
      </c>
      <c r="G36" s="184"/>
      <c r="H36" s="184"/>
      <c r="I36" s="184"/>
      <c r="J36" s="185">
        <v>7</v>
      </c>
      <c r="K36" s="186"/>
      <c r="L36" s="185">
        <v>3401280</v>
      </c>
      <c r="M36" s="185">
        <v>126</v>
      </c>
      <c r="N36" s="185"/>
      <c r="O36" s="187"/>
    </row>
    <row r="37" spans="1:15" s="97" customFormat="1" ht="15" customHeight="1">
      <c r="A37" s="418" t="s">
        <v>426</v>
      </c>
      <c r="B37" s="419"/>
      <c r="C37" s="420"/>
      <c r="D37" s="419"/>
      <c r="E37" s="421"/>
      <c r="F37" s="420">
        <v>53</v>
      </c>
      <c r="G37" s="420">
        <v>4</v>
      </c>
      <c r="H37" s="420">
        <v>0</v>
      </c>
      <c r="I37" s="420">
        <v>0</v>
      </c>
      <c r="J37" s="421">
        <v>57</v>
      </c>
      <c r="K37" s="420">
        <v>0</v>
      </c>
      <c r="L37" s="421"/>
      <c r="M37" s="421">
        <v>740</v>
      </c>
      <c r="N37" s="185"/>
      <c r="O37" s="187"/>
    </row>
    <row r="38" spans="1:15" s="169" customFormat="1" ht="28.2" customHeight="1">
      <c r="A38" s="573" t="s">
        <v>346</v>
      </c>
      <c r="B38" s="573"/>
      <c r="C38" s="573"/>
      <c r="D38" s="573"/>
      <c r="E38" s="573"/>
      <c r="F38" s="573"/>
      <c r="G38" s="573"/>
      <c r="H38" s="573"/>
      <c r="I38" s="573"/>
      <c r="J38" s="573"/>
      <c r="K38" s="573"/>
      <c r="L38" s="573"/>
      <c r="M38" s="573"/>
      <c r="N38" s="573"/>
      <c r="O38" s="573"/>
    </row>
    <row r="39" spans="1:15" s="97" customFormat="1" ht="25.95" customHeight="1">
      <c r="A39" s="182" t="s">
        <v>427</v>
      </c>
      <c r="B39" s="183" t="s">
        <v>134</v>
      </c>
      <c r="C39" s="184">
        <v>5</v>
      </c>
      <c r="D39" s="183" t="s">
        <v>218</v>
      </c>
      <c r="E39" s="185" t="s">
        <v>206</v>
      </c>
      <c r="F39" s="184">
        <v>3</v>
      </c>
      <c r="G39" s="184">
        <v>1</v>
      </c>
      <c r="H39" s="184"/>
      <c r="I39" s="184"/>
      <c r="J39" s="185">
        <v>4</v>
      </c>
      <c r="K39" s="186"/>
      <c r="L39" s="185">
        <v>3401280</v>
      </c>
      <c r="M39" s="185">
        <v>20</v>
      </c>
      <c r="N39" s="185"/>
      <c r="O39" s="187"/>
    </row>
    <row r="40" spans="1:15" s="97" customFormat="1" ht="25.95" customHeight="1">
      <c r="A40" s="182" t="s">
        <v>427</v>
      </c>
      <c r="B40" s="183" t="s">
        <v>66</v>
      </c>
      <c r="C40" s="184">
        <v>5</v>
      </c>
      <c r="D40" s="183" t="s">
        <v>218</v>
      </c>
      <c r="E40" s="185" t="s">
        <v>206</v>
      </c>
      <c r="F40" s="184">
        <v>3</v>
      </c>
      <c r="G40" s="184">
        <v>1</v>
      </c>
      <c r="H40" s="184"/>
      <c r="I40" s="184"/>
      <c r="J40" s="185">
        <v>4</v>
      </c>
      <c r="K40" s="186"/>
      <c r="L40" s="185">
        <v>3401280</v>
      </c>
      <c r="M40" s="185">
        <v>20</v>
      </c>
      <c r="N40" s="185"/>
      <c r="O40" s="187"/>
    </row>
    <row r="41" spans="1:15" s="97" customFormat="1" ht="25.95" customHeight="1">
      <c r="A41" s="182" t="s">
        <v>428</v>
      </c>
      <c r="B41" s="183" t="s">
        <v>99</v>
      </c>
      <c r="C41" s="184">
        <v>4.3</v>
      </c>
      <c r="D41" s="183" t="s">
        <v>70</v>
      </c>
      <c r="E41" s="185" t="s">
        <v>206</v>
      </c>
      <c r="F41" s="184">
        <v>3</v>
      </c>
      <c r="G41" s="184">
        <v>1</v>
      </c>
      <c r="H41" s="184"/>
      <c r="I41" s="184"/>
      <c r="J41" s="185">
        <v>4</v>
      </c>
      <c r="K41" s="186"/>
      <c r="L41" s="185">
        <v>3401280</v>
      </c>
      <c r="M41" s="185">
        <v>16</v>
      </c>
      <c r="N41" s="185"/>
      <c r="O41" s="187"/>
    </row>
    <row r="42" spans="1:15" s="97" customFormat="1" ht="25.95" customHeight="1">
      <c r="A42" s="182" t="s">
        <v>427</v>
      </c>
      <c r="B42" s="183" t="s">
        <v>129</v>
      </c>
      <c r="C42" s="184">
        <v>18</v>
      </c>
      <c r="D42" s="183" t="s">
        <v>218</v>
      </c>
      <c r="E42" s="185" t="s">
        <v>206</v>
      </c>
      <c r="F42" s="184">
        <v>7</v>
      </c>
      <c r="G42" s="184"/>
      <c r="H42" s="184"/>
      <c r="I42" s="184"/>
      <c r="J42" s="185">
        <v>7</v>
      </c>
      <c r="K42" s="186"/>
      <c r="L42" s="185">
        <v>3401280</v>
      </c>
      <c r="M42" s="185">
        <v>126</v>
      </c>
      <c r="N42" s="185"/>
      <c r="O42" s="187"/>
    </row>
    <row r="43" spans="1:15" s="97" customFormat="1" ht="25.95" customHeight="1">
      <c r="A43" s="182" t="s">
        <v>427</v>
      </c>
      <c r="B43" s="183" t="s">
        <v>130</v>
      </c>
      <c r="C43" s="184">
        <v>18</v>
      </c>
      <c r="D43" s="183" t="s">
        <v>218</v>
      </c>
      <c r="E43" s="185" t="s">
        <v>206</v>
      </c>
      <c r="F43" s="184">
        <v>7</v>
      </c>
      <c r="G43" s="184"/>
      <c r="H43" s="184"/>
      <c r="I43" s="184"/>
      <c r="J43" s="185">
        <v>7</v>
      </c>
      <c r="K43" s="186"/>
      <c r="L43" s="185">
        <v>3401280</v>
      </c>
      <c r="M43" s="185">
        <v>126</v>
      </c>
      <c r="N43" s="185"/>
      <c r="O43" s="187"/>
    </row>
    <row r="44" spans="1:15" s="97" customFormat="1" ht="25.95" customHeight="1">
      <c r="A44" s="182" t="s">
        <v>429</v>
      </c>
      <c r="B44" s="183" t="s">
        <v>130</v>
      </c>
      <c r="C44" s="184">
        <v>4</v>
      </c>
      <c r="D44" s="183" t="s">
        <v>70</v>
      </c>
      <c r="E44" s="185" t="s">
        <v>206</v>
      </c>
      <c r="F44" s="184">
        <v>3</v>
      </c>
      <c r="G44" s="184">
        <v>1</v>
      </c>
      <c r="H44" s="184"/>
      <c r="I44" s="184"/>
      <c r="J44" s="185">
        <v>4</v>
      </c>
      <c r="K44" s="186"/>
      <c r="L44" s="185">
        <v>3401280</v>
      </c>
      <c r="M44" s="185">
        <v>16</v>
      </c>
      <c r="N44" s="185"/>
      <c r="O44" s="187"/>
    </row>
    <row r="45" spans="1:15" s="97" customFormat="1" ht="15" customHeight="1">
      <c r="A45" s="418" t="s">
        <v>430</v>
      </c>
      <c r="B45" s="419"/>
      <c r="C45" s="420"/>
      <c r="D45" s="419"/>
      <c r="E45" s="421"/>
      <c r="F45" s="420">
        <v>26</v>
      </c>
      <c r="G45" s="420">
        <v>4</v>
      </c>
      <c r="H45" s="420">
        <v>0</v>
      </c>
      <c r="I45" s="420">
        <v>0</v>
      </c>
      <c r="J45" s="421">
        <v>30</v>
      </c>
      <c r="K45" s="420">
        <v>0</v>
      </c>
      <c r="L45" s="421"/>
      <c r="M45" s="421">
        <v>324</v>
      </c>
      <c r="N45" s="185"/>
      <c r="O45" s="187"/>
    </row>
    <row r="46" spans="1:15" s="97" customFormat="1" ht="15" customHeight="1">
      <c r="A46" s="418" t="s">
        <v>431</v>
      </c>
      <c r="B46" s="419"/>
      <c r="C46" s="420"/>
      <c r="D46" s="419"/>
      <c r="E46" s="421"/>
      <c r="F46" s="420">
        <v>192</v>
      </c>
      <c r="G46" s="420">
        <v>4</v>
      </c>
      <c r="H46" s="420">
        <v>0</v>
      </c>
      <c r="I46" s="420">
        <v>0</v>
      </c>
      <c r="J46" s="421">
        <v>196</v>
      </c>
      <c r="K46" s="420">
        <v>0</v>
      </c>
      <c r="L46" s="421"/>
      <c r="M46" s="421">
        <v>2832</v>
      </c>
      <c r="N46" s="185"/>
      <c r="O46" s="187"/>
    </row>
    <row r="47" spans="1:15" s="97" customFormat="1" ht="15" customHeight="1">
      <c r="A47" s="418" t="s">
        <v>432</v>
      </c>
      <c r="B47" s="419"/>
      <c r="C47" s="420"/>
      <c r="D47" s="419"/>
      <c r="E47" s="421"/>
      <c r="F47" s="420">
        <v>50</v>
      </c>
      <c r="G47" s="420">
        <v>10</v>
      </c>
      <c r="H47" s="420">
        <v>0</v>
      </c>
      <c r="I47" s="420">
        <v>0</v>
      </c>
      <c r="J47" s="421">
        <v>60</v>
      </c>
      <c r="K47" s="420">
        <v>0</v>
      </c>
      <c r="L47" s="421"/>
      <c r="M47" s="421">
        <v>326</v>
      </c>
      <c r="N47" s="185"/>
      <c r="O47" s="187"/>
    </row>
    <row r="48" spans="1:15" s="97" customFormat="1" ht="25.95" customHeight="1">
      <c r="A48" s="422" t="s">
        <v>208</v>
      </c>
      <c r="B48" s="423"/>
      <c r="C48" s="424" t="s">
        <v>433</v>
      </c>
      <c r="D48" s="423"/>
      <c r="E48" s="425"/>
      <c r="F48" s="424">
        <v>242</v>
      </c>
      <c r="G48" s="424">
        <v>14</v>
      </c>
      <c r="H48" s="424">
        <v>0</v>
      </c>
      <c r="I48" s="424">
        <v>0</v>
      </c>
      <c r="J48" s="425">
        <v>256</v>
      </c>
      <c r="K48" s="424">
        <v>0</v>
      </c>
      <c r="L48" s="425">
        <v>0</v>
      </c>
      <c r="M48" s="425">
        <v>3158</v>
      </c>
      <c r="N48" s="426"/>
      <c r="O48" s="427"/>
    </row>
    <row r="49" spans="1:16" customFormat="1" ht="8.25" customHeight="1">
      <c r="A49" s="169"/>
      <c r="B49" s="169"/>
      <c r="C49" s="169"/>
      <c r="D49" s="170"/>
      <c r="E49" s="171"/>
      <c r="F49" s="169"/>
      <c r="G49" s="169"/>
      <c r="H49" s="169"/>
      <c r="I49" s="169"/>
      <c r="J49" s="169"/>
      <c r="K49" s="169"/>
      <c r="L49" s="169"/>
      <c r="M49" s="169"/>
      <c r="N49" s="169"/>
      <c r="O49" s="172"/>
    </row>
    <row r="50" spans="1:16" s="44" customFormat="1" ht="13.5" customHeight="1">
      <c r="A50" s="565" t="s">
        <v>209</v>
      </c>
      <c r="B50" s="565"/>
      <c r="C50" s="565"/>
      <c r="D50" s="565"/>
      <c r="E50" s="565"/>
      <c r="F50" s="565"/>
      <c r="G50" s="565"/>
      <c r="H50" s="565"/>
      <c r="I50" s="565"/>
      <c r="J50" s="565"/>
      <c r="K50" s="565"/>
      <c r="L50" s="565"/>
      <c r="M50" s="565"/>
      <c r="N50" s="565"/>
      <c r="O50" s="565"/>
      <c r="P50" s="565"/>
    </row>
    <row r="51" spans="1:16" s="173" customFormat="1" ht="24" customHeight="1">
      <c r="B51" s="290"/>
      <c r="C51" s="290"/>
      <c r="D51" s="290"/>
      <c r="E51" s="290"/>
      <c r="F51" s="290"/>
      <c r="G51" s="290"/>
      <c r="O51" s="174"/>
    </row>
    <row r="52" spans="1:16" s="173" customFormat="1" ht="10.8" customHeight="1"/>
    <row r="53" spans="1:16" s="173" customFormat="1" ht="24.75" customHeight="1"/>
    <row r="54" spans="1:16" s="173" customFormat="1"/>
    <row r="55" spans="1:16" s="173" customFormat="1"/>
    <row r="56" spans="1:16" s="173" customFormat="1"/>
    <row r="57" spans="1:16" s="173" customFormat="1"/>
    <row r="58" spans="1:16" s="173" customFormat="1"/>
    <row r="59" spans="1:16" s="173" customFormat="1"/>
    <row r="60" spans="1:16" s="173" customFormat="1"/>
    <row r="61" spans="1:16" s="173" customFormat="1"/>
    <row r="62" spans="1:16" s="173" customFormat="1"/>
    <row r="63" spans="1:16" s="173" customFormat="1"/>
    <row r="64" spans="1:16" s="173" customFormat="1"/>
    <row r="65" spans="1:16" s="173" customFormat="1"/>
    <row r="66" spans="1:16" s="173" customFormat="1"/>
    <row r="67" spans="1:16" s="173" customFormat="1"/>
    <row r="68" spans="1:16" s="173" customFormat="1"/>
    <row r="69" spans="1:16" s="173" customFormat="1"/>
    <row r="70" spans="1:16" s="173" customFormat="1"/>
    <row r="71" spans="1:16">
      <c r="A71" s="173"/>
      <c r="B71" s="173"/>
      <c r="C71" s="173"/>
      <c r="D71" s="173"/>
      <c r="E71" s="173"/>
      <c r="F71" s="173"/>
      <c r="G71" s="173"/>
      <c r="H71" s="173"/>
      <c r="I71" s="173"/>
      <c r="J71" s="173"/>
      <c r="K71" s="173"/>
      <c r="L71" s="173"/>
      <c r="M71" s="173"/>
      <c r="N71" s="173"/>
      <c r="O71" s="173"/>
      <c r="P71" s="173"/>
    </row>
    <row r="72" spans="1:16">
      <c r="O72" s="178"/>
    </row>
    <row r="73" spans="1:16">
      <c r="O73" s="178"/>
    </row>
    <row r="74" spans="1:16">
      <c r="O74" s="178"/>
    </row>
    <row r="75" spans="1:16">
      <c r="O75" s="178"/>
    </row>
    <row r="76" spans="1:16">
      <c r="O76" s="178"/>
    </row>
    <row r="77" spans="1:16">
      <c r="O77" s="178"/>
    </row>
    <row r="78" spans="1:16">
      <c r="O78" s="178"/>
    </row>
    <row r="79" spans="1:16">
      <c r="O79" s="178"/>
    </row>
    <row r="80" spans="1:16">
      <c r="O80" s="178"/>
    </row>
    <row r="81" spans="15:15">
      <c r="O81" s="178"/>
    </row>
    <row r="82" spans="15:15">
      <c r="O82" s="178"/>
    </row>
    <row r="83" spans="15:15">
      <c r="O83" s="178"/>
    </row>
    <row r="84" spans="15:15">
      <c r="O84" s="178"/>
    </row>
    <row r="85" spans="15:15">
      <c r="O85" s="178"/>
    </row>
    <row r="86" spans="15:15">
      <c r="O86" s="178"/>
    </row>
    <row r="87" spans="15:15">
      <c r="O87" s="178"/>
    </row>
    <row r="88" spans="15:15">
      <c r="O88" s="178"/>
    </row>
    <row r="89" spans="15:15">
      <c r="O89" s="178"/>
    </row>
    <row r="90" spans="15:15">
      <c r="O90" s="178"/>
    </row>
    <row r="91" spans="15:15">
      <c r="O91" s="178"/>
    </row>
    <row r="92" spans="15:15">
      <c r="O92" s="178"/>
    </row>
    <row r="93" spans="15:15">
      <c r="O93" s="178"/>
    </row>
    <row r="94" spans="15:15">
      <c r="O94" s="178"/>
    </row>
    <row r="95" spans="15:15">
      <c r="O95" s="178"/>
    </row>
    <row r="96" spans="15:15">
      <c r="O96" s="178"/>
    </row>
    <row r="97" spans="15:15">
      <c r="O97" s="178"/>
    </row>
    <row r="98" spans="15:15">
      <c r="O98" s="178"/>
    </row>
    <row r="99" spans="15:15">
      <c r="O99" s="178"/>
    </row>
    <row r="100" spans="15:15">
      <c r="O100" s="178"/>
    </row>
    <row r="101" spans="15:15">
      <c r="O101" s="178"/>
    </row>
    <row r="102" spans="15:15">
      <c r="O102" s="178"/>
    </row>
    <row r="103" spans="15:15">
      <c r="O103" s="178"/>
    </row>
    <row r="104" spans="15:15">
      <c r="O104" s="178"/>
    </row>
    <row r="105" spans="15:15">
      <c r="O105" s="178"/>
    </row>
    <row r="106" spans="15:15">
      <c r="O106" s="178"/>
    </row>
    <row r="107" spans="15:15">
      <c r="O107" s="178"/>
    </row>
    <row r="108" spans="15:15">
      <c r="O108" s="178"/>
    </row>
    <row r="109" spans="15:15">
      <c r="O109" s="178"/>
    </row>
    <row r="110" spans="15:15">
      <c r="O110" s="178"/>
    </row>
    <row r="111" spans="15:15">
      <c r="O111" s="178"/>
    </row>
    <row r="112" spans="15:15">
      <c r="O112" s="178"/>
    </row>
    <row r="113" spans="15:15">
      <c r="O113" s="178"/>
    </row>
    <row r="114" spans="15:15">
      <c r="O114" s="178"/>
    </row>
    <row r="115" spans="15:15">
      <c r="O115" s="178"/>
    </row>
    <row r="116" spans="15:15">
      <c r="O116" s="178"/>
    </row>
    <row r="117" spans="15:15">
      <c r="O117" s="178"/>
    </row>
    <row r="118" spans="15:15">
      <c r="O118" s="178"/>
    </row>
    <row r="119" spans="15:15">
      <c r="O119" s="178"/>
    </row>
    <row r="120" spans="15:15">
      <c r="O120" s="178"/>
    </row>
    <row r="121" spans="15:15">
      <c r="O121" s="178"/>
    </row>
    <row r="122" spans="15:15">
      <c r="O122" s="178"/>
    </row>
    <row r="123" spans="15:15">
      <c r="O123" s="178"/>
    </row>
    <row r="124" spans="15:15">
      <c r="O124" s="178"/>
    </row>
    <row r="125" spans="15:15">
      <c r="O125" s="178"/>
    </row>
    <row r="126" spans="15:15">
      <c r="O126" s="178"/>
    </row>
    <row r="127" spans="15:15">
      <c r="O127" s="178"/>
    </row>
    <row r="128" spans="15:15">
      <c r="O128" s="178"/>
    </row>
    <row r="129" spans="15:15">
      <c r="O129" s="178"/>
    </row>
    <row r="130" spans="15:15">
      <c r="O130" s="178"/>
    </row>
    <row r="131" spans="15:15">
      <c r="O131" s="178"/>
    </row>
    <row r="132" spans="15:15">
      <c r="O132" s="178"/>
    </row>
    <row r="133" spans="15:15">
      <c r="O133" s="178"/>
    </row>
    <row r="134" spans="15:15">
      <c r="O134" s="178"/>
    </row>
    <row r="135" spans="15:15">
      <c r="O135" s="178"/>
    </row>
    <row r="136" spans="15:15">
      <c r="O136" s="178"/>
    </row>
    <row r="137" spans="15:15">
      <c r="O137" s="178"/>
    </row>
    <row r="138" spans="15:15">
      <c r="O138" s="178"/>
    </row>
    <row r="139" spans="15:15">
      <c r="O139" s="178"/>
    </row>
    <row r="140" spans="15:15">
      <c r="O140" s="178"/>
    </row>
    <row r="141" spans="15:15">
      <c r="O141" s="178"/>
    </row>
    <row r="142" spans="15:15">
      <c r="O142" s="178"/>
    </row>
    <row r="143" spans="15:15">
      <c r="O143" s="178"/>
    </row>
    <row r="144" spans="15:15">
      <c r="O144" s="178"/>
    </row>
    <row r="145" spans="15:15">
      <c r="O145" s="178"/>
    </row>
    <row r="146" spans="15:15">
      <c r="O146" s="178"/>
    </row>
    <row r="147" spans="15:15">
      <c r="O147" s="178"/>
    </row>
    <row r="148" spans="15:15">
      <c r="O148" s="178"/>
    </row>
    <row r="149" spans="15:15">
      <c r="O149" s="178"/>
    </row>
    <row r="150" spans="15:15">
      <c r="O150" s="178"/>
    </row>
    <row r="151" spans="15:15">
      <c r="O151" s="178"/>
    </row>
    <row r="152" spans="15:15">
      <c r="O152" s="178"/>
    </row>
    <row r="153" spans="15:15">
      <c r="O153" s="178"/>
    </row>
  </sheetData>
  <mergeCells count="34">
    <mergeCell ref="A38:O38"/>
    <mergeCell ref="A50:P50"/>
    <mergeCell ref="EG9:EU9"/>
    <mergeCell ref="EV9:FJ9"/>
    <mergeCell ref="FK9:FY9"/>
    <mergeCell ref="AU9:BI9"/>
    <mergeCell ref="BJ9:BX9"/>
    <mergeCell ref="BY9:CM9"/>
    <mergeCell ref="IH9:IV9"/>
    <mergeCell ref="A10:O10"/>
    <mergeCell ref="A27:O27"/>
    <mergeCell ref="GO9:HC9"/>
    <mergeCell ref="HD9:HR9"/>
    <mergeCell ref="CN9:DB9"/>
    <mergeCell ref="DC9:DQ9"/>
    <mergeCell ref="DR9:EF9"/>
    <mergeCell ref="AF9:AT9"/>
    <mergeCell ref="FZ9:GN9"/>
    <mergeCell ref="A7:P7"/>
    <mergeCell ref="A8:P8"/>
    <mergeCell ref="A9:P9"/>
    <mergeCell ref="Q9:AE9"/>
    <mergeCell ref="HS9:IG9"/>
    <mergeCell ref="K2:P2"/>
    <mergeCell ref="A3:O3"/>
    <mergeCell ref="A4:A5"/>
    <mergeCell ref="B4:B5"/>
    <mergeCell ref="C4:C5"/>
    <mergeCell ref="F4:J4"/>
    <mergeCell ref="K4:K5"/>
    <mergeCell ref="L4:L5"/>
    <mergeCell ref="M4:M5"/>
    <mergeCell ref="O4:O5"/>
    <mergeCell ref="D5:E5"/>
  </mergeCells>
  <printOptions horizontalCentered="1"/>
  <pageMargins left="0.27559055118110237" right="0.23622047244094491" top="1.1023622047244095" bottom="0.39370078740157483" header="0.94488188976377963" footer="0.23622047244094491"/>
  <pageSetup paperSize="9" scale="90" firstPageNumber="2" orientation="landscape" useFirstPageNumber="1" r:id="rId1"/>
  <headerFooter differentFirst="1" alignWithMargins="0">
    <oddHeader xml:space="preserve">&amp;C&amp;9&amp;P-1 </oddHeader>
    <oddFooter>&amp;R&amp;8ЦШВСМ ГО "ФСТ "Спартак"</oddFooter>
  </headerFooter>
  <rowBreaks count="1" manualBreakCount="1">
    <brk id="22"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F147"/>
  <sheetViews>
    <sheetView view="pageBreakPreview" topLeftCell="A91" zoomScale="110" zoomScaleNormal="100" zoomScaleSheetLayoutView="110" workbookViewId="0">
      <selection activeCell="D113" sqref="D113"/>
    </sheetView>
  </sheetViews>
  <sheetFormatPr defaultRowHeight="13.2"/>
  <cols>
    <col min="1" max="1" width="45.44140625" customWidth="1"/>
    <col min="2" max="2" width="9.5546875" style="122" customWidth="1"/>
    <col min="3" max="3" width="6.33203125" style="122" customWidth="1"/>
    <col min="4" max="4" width="16.44140625" style="123" customWidth="1"/>
    <col min="5" max="5" width="18.5546875" style="123" customWidth="1"/>
    <col min="6" max="6" width="6.109375" customWidth="1"/>
    <col min="7" max="7" width="5.44140625" customWidth="1"/>
    <col min="8" max="8" width="5.88671875" customWidth="1"/>
    <col min="9" max="9" width="6.33203125" customWidth="1"/>
    <col min="10" max="10" width="6.88671875" customWidth="1"/>
    <col min="11" max="11" width="7.33203125" style="122" customWidth="1"/>
    <col min="12" max="12" width="8" style="118" customWidth="1"/>
    <col min="13" max="13" width="8" style="122" customWidth="1"/>
    <col min="14" max="14" width="10.33203125" customWidth="1"/>
    <col min="15" max="15" width="11.88671875" customWidth="1"/>
    <col min="16" max="16" width="11.109375" bestFit="1" customWidth="1"/>
    <col min="17" max="17" width="19.5546875" customWidth="1"/>
    <col min="18" max="19" width="9.33203125" bestFit="1" customWidth="1"/>
    <col min="257" max="257" width="44" customWidth="1"/>
    <col min="258" max="258" width="9.5546875" customWidth="1"/>
    <col min="259" max="259" width="6.33203125" customWidth="1"/>
    <col min="260" max="260" width="16.44140625" customWidth="1"/>
    <col min="261" max="261" width="18.5546875" customWidth="1"/>
    <col min="262" max="262" width="6.109375" customWidth="1"/>
    <col min="263" max="263" width="5.44140625" customWidth="1"/>
    <col min="264" max="264" width="5.88671875" customWidth="1"/>
    <col min="265" max="265" width="6.33203125" customWidth="1"/>
    <col min="266" max="266" width="6.88671875" customWidth="1"/>
    <col min="267" max="267" width="7.33203125" customWidth="1"/>
    <col min="268" max="269" width="8" customWidth="1"/>
    <col min="513" max="513" width="44" customWidth="1"/>
    <col min="514" max="514" width="9.5546875" customWidth="1"/>
    <col min="515" max="515" width="6.33203125" customWidth="1"/>
    <col min="516" max="516" width="16.44140625" customWidth="1"/>
    <col min="517" max="517" width="18.5546875" customWidth="1"/>
    <col min="518" max="518" width="6.109375" customWidth="1"/>
    <col min="519" max="519" width="5.44140625" customWidth="1"/>
    <col min="520" max="520" width="5.88671875" customWidth="1"/>
    <col min="521" max="521" width="6.33203125" customWidth="1"/>
    <col min="522" max="522" width="6.88671875" customWidth="1"/>
    <col min="523" max="523" width="7.33203125" customWidth="1"/>
    <col min="524" max="525" width="8" customWidth="1"/>
    <col min="769" max="769" width="44" customWidth="1"/>
    <col min="770" max="770" width="9.5546875" customWidth="1"/>
    <col min="771" max="771" width="6.33203125" customWidth="1"/>
    <col min="772" max="772" width="16.44140625" customWidth="1"/>
    <col min="773" max="773" width="18.5546875" customWidth="1"/>
    <col min="774" max="774" width="6.109375" customWidth="1"/>
    <col min="775" max="775" width="5.44140625" customWidth="1"/>
    <col min="776" max="776" width="5.88671875" customWidth="1"/>
    <col min="777" max="777" width="6.33203125" customWidth="1"/>
    <col min="778" max="778" width="6.88671875" customWidth="1"/>
    <col min="779" max="779" width="7.33203125" customWidth="1"/>
    <col min="780" max="781" width="8" customWidth="1"/>
    <col min="1025" max="1025" width="44" customWidth="1"/>
    <col min="1026" max="1026" width="9.5546875" customWidth="1"/>
    <col min="1027" max="1027" width="6.33203125" customWidth="1"/>
    <col min="1028" max="1028" width="16.44140625" customWidth="1"/>
    <col min="1029" max="1029" width="18.5546875" customWidth="1"/>
    <col min="1030" max="1030" width="6.109375" customWidth="1"/>
    <col min="1031" max="1031" width="5.44140625" customWidth="1"/>
    <col min="1032" max="1032" width="5.88671875" customWidth="1"/>
    <col min="1033" max="1033" width="6.33203125" customWidth="1"/>
    <col min="1034" max="1034" width="6.88671875" customWidth="1"/>
    <col min="1035" max="1035" width="7.33203125" customWidth="1"/>
    <col min="1036" max="1037" width="8" customWidth="1"/>
    <col min="1281" max="1281" width="44" customWidth="1"/>
    <col min="1282" max="1282" width="9.5546875" customWidth="1"/>
    <col min="1283" max="1283" width="6.33203125" customWidth="1"/>
    <col min="1284" max="1284" width="16.44140625" customWidth="1"/>
    <col min="1285" max="1285" width="18.5546875" customWidth="1"/>
    <col min="1286" max="1286" width="6.109375" customWidth="1"/>
    <col min="1287" max="1287" width="5.44140625" customWidth="1"/>
    <col min="1288" max="1288" width="5.88671875" customWidth="1"/>
    <col min="1289" max="1289" width="6.33203125" customWidth="1"/>
    <col min="1290" max="1290" width="6.88671875" customWidth="1"/>
    <col min="1291" max="1291" width="7.33203125" customWidth="1"/>
    <col min="1292" max="1293" width="8" customWidth="1"/>
    <col min="1537" max="1537" width="44" customWidth="1"/>
    <col min="1538" max="1538" width="9.5546875" customWidth="1"/>
    <col min="1539" max="1539" width="6.33203125" customWidth="1"/>
    <col min="1540" max="1540" width="16.44140625" customWidth="1"/>
    <col min="1541" max="1541" width="18.5546875" customWidth="1"/>
    <col min="1542" max="1542" width="6.109375" customWidth="1"/>
    <col min="1543" max="1543" width="5.44140625" customWidth="1"/>
    <col min="1544" max="1544" width="5.88671875" customWidth="1"/>
    <col min="1545" max="1545" width="6.33203125" customWidth="1"/>
    <col min="1546" max="1546" width="6.88671875" customWidth="1"/>
    <col min="1547" max="1547" width="7.33203125" customWidth="1"/>
    <col min="1548" max="1549" width="8" customWidth="1"/>
    <col min="1793" max="1793" width="44" customWidth="1"/>
    <col min="1794" max="1794" width="9.5546875" customWidth="1"/>
    <col min="1795" max="1795" width="6.33203125" customWidth="1"/>
    <col min="1796" max="1796" width="16.44140625" customWidth="1"/>
    <col min="1797" max="1797" width="18.5546875" customWidth="1"/>
    <col min="1798" max="1798" width="6.109375" customWidth="1"/>
    <col min="1799" max="1799" width="5.44140625" customWidth="1"/>
    <col min="1800" max="1800" width="5.88671875" customWidth="1"/>
    <col min="1801" max="1801" width="6.33203125" customWidth="1"/>
    <col min="1802" max="1802" width="6.88671875" customWidth="1"/>
    <col min="1803" max="1803" width="7.33203125" customWidth="1"/>
    <col min="1804" max="1805" width="8" customWidth="1"/>
    <col min="2049" max="2049" width="44" customWidth="1"/>
    <col min="2050" max="2050" width="9.5546875" customWidth="1"/>
    <col min="2051" max="2051" width="6.33203125" customWidth="1"/>
    <col min="2052" max="2052" width="16.44140625" customWidth="1"/>
    <col min="2053" max="2053" width="18.5546875" customWidth="1"/>
    <col min="2054" max="2054" width="6.109375" customWidth="1"/>
    <col min="2055" max="2055" width="5.44140625" customWidth="1"/>
    <col min="2056" max="2056" width="5.88671875" customWidth="1"/>
    <col min="2057" max="2057" width="6.33203125" customWidth="1"/>
    <col min="2058" max="2058" width="6.88671875" customWidth="1"/>
    <col min="2059" max="2059" width="7.33203125" customWidth="1"/>
    <col min="2060" max="2061" width="8" customWidth="1"/>
    <col min="2305" max="2305" width="44" customWidth="1"/>
    <col min="2306" max="2306" width="9.5546875" customWidth="1"/>
    <col min="2307" max="2307" width="6.33203125" customWidth="1"/>
    <col min="2308" max="2308" width="16.44140625" customWidth="1"/>
    <col min="2309" max="2309" width="18.5546875" customWidth="1"/>
    <col min="2310" max="2310" width="6.109375" customWidth="1"/>
    <col min="2311" max="2311" width="5.44140625" customWidth="1"/>
    <col min="2312" max="2312" width="5.88671875" customWidth="1"/>
    <col min="2313" max="2313" width="6.33203125" customWidth="1"/>
    <col min="2314" max="2314" width="6.88671875" customWidth="1"/>
    <col min="2315" max="2315" width="7.33203125" customWidth="1"/>
    <col min="2316" max="2317" width="8" customWidth="1"/>
    <col min="2561" max="2561" width="44" customWidth="1"/>
    <col min="2562" max="2562" width="9.5546875" customWidth="1"/>
    <col min="2563" max="2563" width="6.33203125" customWidth="1"/>
    <col min="2564" max="2564" width="16.44140625" customWidth="1"/>
    <col min="2565" max="2565" width="18.5546875" customWidth="1"/>
    <col min="2566" max="2566" width="6.109375" customWidth="1"/>
    <col min="2567" max="2567" width="5.44140625" customWidth="1"/>
    <col min="2568" max="2568" width="5.88671875" customWidth="1"/>
    <col min="2569" max="2569" width="6.33203125" customWidth="1"/>
    <col min="2570" max="2570" width="6.88671875" customWidth="1"/>
    <col min="2571" max="2571" width="7.33203125" customWidth="1"/>
    <col min="2572" max="2573" width="8" customWidth="1"/>
    <col min="2817" max="2817" width="44" customWidth="1"/>
    <col min="2818" max="2818" width="9.5546875" customWidth="1"/>
    <col min="2819" max="2819" width="6.33203125" customWidth="1"/>
    <col min="2820" max="2820" width="16.44140625" customWidth="1"/>
    <col min="2821" max="2821" width="18.5546875" customWidth="1"/>
    <col min="2822" max="2822" width="6.109375" customWidth="1"/>
    <col min="2823" max="2823" width="5.44140625" customWidth="1"/>
    <col min="2824" max="2824" width="5.88671875" customWidth="1"/>
    <col min="2825" max="2825" width="6.33203125" customWidth="1"/>
    <col min="2826" max="2826" width="6.88671875" customWidth="1"/>
    <col min="2827" max="2827" width="7.33203125" customWidth="1"/>
    <col min="2828" max="2829" width="8" customWidth="1"/>
    <col min="3073" max="3073" width="44" customWidth="1"/>
    <col min="3074" max="3074" width="9.5546875" customWidth="1"/>
    <col min="3075" max="3075" width="6.33203125" customWidth="1"/>
    <col min="3076" max="3076" width="16.44140625" customWidth="1"/>
    <col min="3077" max="3077" width="18.5546875" customWidth="1"/>
    <col min="3078" max="3078" width="6.109375" customWidth="1"/>
    <col min="3079" max="3079" width="5.44140625" customWidth="1"/>
    <col min="3080" max="3080" width="5.88671875" customWidth="1"/>
    <col min="3081" max="3081" width="6.33203125" customWidth="1"/>
    <col min="3082" max="3082" width="6.88671875" customWidth="1"/>
    <col min="3083" max="3083" width="7.33203125" customWidth="1"/>
    <col min="3084" max="3085" width="8" customWidth="1"/>
    <col min="3329" max="3329" width="44" customWidth="1"/>
    <col min="3330" max="3330" width="9.5546875" customWidth="1"/>
    <col min="3331" max="3331" width="6.33203125" customWidth="1"/>
    <col min="3332" max="3332" width="16.44140625" customWidth="1"/>
    <col min="3333" max="3333" width="18.5546875" customWidth="1"/>
    <col min="3334" max="3334" width="6.109375" customWidth="1"/>
    <col min="3335" max="3335" width="5.44140625" customWidth="1"/>
    <col min="3336" max="3336" width="5.88671875" customWidth="1"/>
    <col min="3337" max="3337" width="6.33203125" customWidth="1"/>
    <col min="3338" max="3338" width="6.88671875" customWidth="1"/>
    <col min="3339" max="3339" width="7.33203125" customWidth="1"/>
    <col min="3340" max="3341" width="8" customWidth="1"/>
    <col min="3585" max="3585" width="44" customWidth="1"/>
    <col min="3586" max="3586" width="9.5546875" customWidth="1"/>
    <col min="3587" max="3587" width="6.33203125" customWidth="1"/>
    <col min="3588" max="3588" width="16.44140625" customWidth="1"/>
    <col min="3589" max="3589" width="18.5546875" customWidth="1"/>
    <col min="3590" max="3590" width="6.109375" customWidth="1"/>
    <col min="3591" max="3591" width="5.44140625" customWidth="1"/>
    <col min="3592" max="3592" width="5.88671875" customWidth="1"/>
    <col min="3593" max="3593" width="6.33203125" customWidth="1"/>
    <col min="3594" max="3594" width="6.88671875" customWidth="1"/>
    <col min="3595" max="3595" width="7.33203125" customWidth="1"/>
    <col min="3596" max="3597" width="8" customWidth="1"/>
    <col min="3841" max="3841" width="44" customWidth="1"/>
    <col min="3842" max="3842" width="9.5546875" customWidth="1"/>
    <col min="3843" max="3843" width="6.33203125" customWidth="1"/>
    <col min="3844" max="3844" width="16.44140625" customWidth="1"/>
    <col min="3845" max="3845" width="18.5546875" customWidth="1"/>
    <col min="3846" max="3846" width="6.109375" customWidth="1"/>
    <col min="3847" max="3847" width="5.44140625" customWidth="1"/>
    <col min="3848" max="3848" width="5.88671875" customWidth="1"/>
    <col min="3849" max="3849" width="6.33203125" customWidth="1"/>
    <col min="3850" max="3850" width="6.88671875" customWidth="1"/>
    <col min="3851" max="3851" width="7.33203125" customWidth="1"/>
    <col min="3852" max="3853" width="8" customWidth="1"/>
    <col min="4097" max="4097" width="44" customWidth="1"/>
    <col min="4098" max="4098" width="9.5546875" customWidth="1"/>
    <col min="4099" max="4099" width="6.33203125" customWidth="1"/>
    <col min="4100" max="4100" width="16.44140625" customWidth="1"/>
    <col min="4101" max="4101" width="18.5546875" customWidth="1"/>
    <col min="4102" max="4102" width="6.109375" customWidth="1"/>
    <col min="4103" max="4103" width="5.44140625" customWidth="1"/>
    <col min="4104" max="4104" width="5.88671875" customWidth="1"/>
    <col min="4105" max="4105" width="6.33203125" customWidth="1"/>
    <col min="4106" max="4106" width="6.88671875" customWidth="1"/>
    <col min="4107" max="4107" width="7.33203125" customWidth="1"/>
    <col min="4108" max="4109" width="8" customWidth="1"/>
    <col min="4353" max="4353" width="44" customWidth="1"/>
    <col min="4354" max="4354" width="9.5546875" customWidth="1"/>
    <col min="4355" max="4355" width="6.33203125" customWidth="1"/>
    <col min="4356" max="4356" width="16.44140625" customWidth="1"/>
    <col min="4357" max="4357" width="18.5546875" customWidth="1"/>
    <col min="4358" max="4358" width="6.109375" customWidth="1"/>
    <col min="4359" max="4359" width="5.44140625" customWidth="1"/>
    <col min="4360" max="4360" width="5.88671875" customWidth="1"/>
    <col min="4361" max="4361" width="6.33203125" customWidth="1"/>
    <col min="4362" max="4362" width="6.88671875" customWidth="1"/>
    <col min="4363" max="4363" width="7.33203125" customWidth="1"/>
    <col min="4364" max="4365" width="8" customWidth="1"/>
    <col min="4609" max="4609" width="44" customWidth="1"/>
    <col min="4610" max="4610" width="9.5546875" customWidth="1"/>
    <col min="4611" max="4611" width="6.33203125" customWidth="1"/>
    <col min="4612" max="4612" width="16.44140625" customWidth="1"/>
    <col min="4613" max="4613" width="18.5546875" customWidth="1"/>
    <col min="4614" max="4614" width="6.109375" customWidth="1"/>
    <col min="4615" max="4615" width="5.44140625" customWidth="1"/>
    <col min="4616" max="4616" width="5.88671875" customWidth="1"/>
    <col min="4617" max="4617" width="6.33203125" customWidth="1"/>
    <col min="4618" max="4618" width="6.88671875" customWidth="1"/>
    <col min="4619" max="4619" width="7.33203125" customWidth="1"/>
    <col min="4620" max="4621" width="8" customWidth="1"/>
    <col min="4865" max="4865" width="44" customWidth="1"/>
    <col min="4866" max="4866" width="9.5546875" customWidth="1"/>
    <col min="4867" max="4867" width="6.33203125" customWidth="1"/>
    <col min="4868" max="4868" width="16.44140625" customWidth="1"/>
    <col min="4869" max="4869" width="18.5546875" customWidth="1"/>
    <col min="4870" max="4870" width="6.109375" customWidth="1"/>
    <col min="4871" max="4871" width="5.44140625" customWidth="1"/>
    <col min="4872" max="4872" width="5.88671875" customWidth="1"/>
    <col min="4873" max="4873" width="6.33203125" customWidth="1"/>
    <col min="4874" max="4874" width="6.88671875" customWidth="1"/>
    <col min="4875" max="4875" width="7.33203125" customWidth="1"/>
    <col min="4876" max="4877" width="8" customWidth="1"/>
    <col min="5121" max="5121" width="44" customWidth="1"/>
    <col min="5122" max="5122" width="9.5546875" customWidth="1"/>
    <col min="5123" max="5123" width="6.33203125" customWidth="1"/>
    <col min="5124" max="5124" width="16.44140625" customWidth="1"/>
    <col min="5125" max="5125" width="18.5546875" customWidth="1"/>
    <col min="5126" max="5126" width="6.109375" customWidth="1"/>
    <col min="5127" max="5127" width="5.44140625" customWidth="1"/>
    <col min="5128" max="5128" width="5.88671875" customWidth="1"/>
    <col min="5129" max="5129" width="6.33203125" customWidth="1"/>
    <col min="5130" max="5130" width="6.88671875" customWidth="1"/>
    <col min="5131" max="5131" width="7.33203125" customWidth="1"/>
    <col min="5132" max="5133" width="8" customWidth="1"/>
    <col min="5377" max="5377" width="44" customWidth="1"/>
    <col min="5378" max="5378" width="9.5546875" customWidth="1"/>
    <col min="5379" max="5379" width="6.33203125" customWidth="1"/>
    <col min="5380" max="5380" width="16.44140625" customWidth="1"/>
    <col min="5381" max="5381" width="18.5546875" customWidth="1"/>
    <col min="5382" max="5382" width="6.109375" customWidth="1"/>
    <col min="5383" max="5383" width="5.44140625" customWidth="1"/>
    <col min="5384" max="5384" width="5.88671875" customWidth="1"/>
    <col min="5385" max="5385" width="6.33203125" customWidth="1"/>
    <col min="5386" max="5386" width="6.88671875" customWidth="1"/>
    <col min="5387" max="5387" width="7.33203125" customWidth="1"/>
    <col min="5388" max="5389" width="8" customWidth="1"/>
    <col min="5633" max="5633" width="44" customWidth="1"/>
    <col min="5634" max="5634" width="9.5546875" customWidth="1"/>
    <col min="5635" max="5635" width="6.33203125" customWidth="1"/>
    <col min="5636" max="5636" width="16.44140625" customWidth="1"/>
    <col min="5637" max="5637" width="18.5546875" customWidth="1"/>
    <col min="5638" max="5638" width="6.109375" customWidth="1"/>
    <col min="5639" max="5639" width="5.44140625" customWidth="1"/>
    <col min="5640" max="5640" width="5.88671875" customWidth="1"/>
    <col min="5641" max="5641" width="6.33203125" customWidth="1"/>
    <col min="5642" max="5642" width="6.88671875" customWidth="1"/>
    <col min="5643" max="5643" width="7.33203125" customWidth="1"/>
    <col min="5644" max="5645" width="8" customWidth="1"/>
    <col min="5889" max="5889" width="44" customWidth="1"/>
    <col min="5890" max="5890" width="9.5546875" customWidth="1"/>
    <col min="5891" max="5891" width="6.33203125" customWidth="1"/>
    <col min="5892" max="5892" width="16.44140625" customWidth="1"/>
    <col min="5893" max="5893" width="18.5546875" customWidth="1"/>
    <col min="5894" max="5894" width="6.109375" customWidth="1"/>
    <col min="5895" max="5895" width="5.44140625" customWidth="1"/>
    <col min="5896" max="5896" width="5.88671875" customWidth="1"/>
    <col min="5897" max="5897" width="6.33203125" customWidth="1"/>
    <col min="5898" max="5898" width="6.88671875" customWidth="1"/>
    <col min="5899" max="5899" width="7.33203125" customWidth="1"/>
    <col min="5900" max="5901" width="8" customWidth="1"/>
    <col min="6145" max="6145" width="44" customWidth="1"/>
    <col min="6146" max="6146" width="9.5546875" customWidth="1"/>
    <col min="6147" max="6147" width="6.33203125" customWidth="1"/>
    <col min="6148" max="6148" width="16.44140625" customWidth="1"/>
    <col min="6149" max="6149" width="18.5546875" customWidth="1"/>
    <col min="6150" max="6150" width="6.109375" customWidth="1"/>
    <col min="6151" max="6151" width="5.44140625" customWidth="1"/>
    <col min="6152" max="6152" width="5.88671875" customWidth="1"/>
    <col min="6153" max="6153" width="6.33203125" customWidth="1"/>
    <col min="6154" max="6154" width="6.88671875" customWidth="1"/>
    <col min="6155" max="6155" width="7.33203125" customWidth="1"/>
    <col min="6156" max="6157" width="8" customWidth="1"/>
    <col min="6401" max="6401" width="44" customWidth="1"/>
    <col min="6402" max="6402" width="9.5546875" customWidth="1"/>
    <col min="6403" max="6403" width="6.33203125" customWidth="1"/>
    <col min="6404" max="6404" width="16.44140625" customWidth="1"/>
    <col min="6405" max="6405" width="18.5546875" customWidth="1"/>
    <col min="6406" max="6406" width="6.109375" customWidth="1"/>
    <col min="6407" max="6407" width="5.44140625" customWidth="1"/>
    <col min="6408" max="6408" width="5.88671875" customWidth="1"/>
    <col min="6409" max="6409" width="6.33203125" customWidth="1"/>
    <col min="6410" max="6410" width="6.88671875" customWidth="1"/>
    <col min="6411" max="6411" width="7.33203125" customWidth="1"/>
    <col min="6412" max="6413" width="8" customWidth="1"/>
    <col min="6657" max="6657" width="44" customWidth="1"/>
    <col min="6658" max="6658" width="9.5546875" customWidth="1"/>
    <col min="6659" max="6659" width="6.33203125" customWidth="1"/>
    <col min="6660" max="6660" width="16.44140625" customWidth="1"/>
    <col min="6661" max="6661" width="18.5546875" customWidth="1"/>
    <col min="6662" max="6662" width="6.109375" customWidth="1"/>
    <col min="6663" max="6663" width="5.44140625" customWidth="1"/>
    <col min="6664" max="6664" width="5.88671875" customWidth="1"/>
    <col min="6665" max="6665" width="6.33203125" customWidth="1"/>
    <col min="6666" max="6666" width="6.88671875" customWidth="1"/>
    <col min="6667" max="6667" width="7.33203125" customWidth="1"/>
    <col min="6668" max="6669" width="8" customWidth="1"/>
    <col min="6913" max="6913" width="44" customWidth="1"/>
    <col min="6914" max="6914" width="9.5546875" customWidth="1"/>
    <col min="6915" max="6915" width="6.33203125" customWidth="1"/>
    <col min="6916" max="6916" width="16.44140625" customWidth="1"/>
    <col min="6917" max="6917" width="18.5546875" customWidth="1"/>
    <col min="6918" max="6918" width="6.109375" customWidth="1"/>
    <col min="6919" max="6919" width="5.44140625" customWidth="1"/>
    <col min="6920" max="6920" width="5.88671875" customWidth="1"/>
    <col min="6921" max="6921" width="6.33203125" customWidth="1"/>
    <col min="6922" max="6922" width="6.88671875" customWidth="1"/>
    <col min="6923" max="6923" width="7.33203125" customWidth="1"/>
    <col min="6924" max="6925" width="8" customWidth="1"/>
    <col min="7169" max="7169" width="44" customWidth="1"/>
    <col min="7170" max="7170" width="9.5546875" customWidth="1"/>
    <col min="7171" max="7171" width="6.33203125" customWidth="1"/>
    <col min="7172" max="7172" width="16.44140625" customWidth="1"/>
    <col min="7173" max="7173" width="18.5546875" customWidth="1"/>
    <col min="7174" max="7174" width="6.109375" customWidth="1"/>
    <col min="7175" max="7175" width="5.44140625" customWidth="1"/>
    <col min="7176" max="7176" width="5.88671875" customWidth="1"/>
    <col min="7177" max="7177" width="6.33203125" customWidth="1"/>
    <col min="7178" max="7178" width="6.88671875" customWidth="1"/>
    <col min="7179" max="7179" width="7.33203125" customWidth="1"/>
    <col min="7180" max="7181" width="8" customWidth="1"/>
    <col min="7425" max="7425" width="44" customWidth="1"/>
    <col min="7426" max="7426" width="9.5546875" customWidth="1"/>
    <col min="7427" max="7427" width="6.33203125" customWidth="1"/>
    <col min="7428" max="7428" width="16.44140625" customWidth="1"/>
    <col min="7429" max="7429" width="18.5546875" customWidth="1"/>
    <col min="7430" max="7430" width="6.109375" customWidth="1"/>
    <col min="7431" max="7431" width="5.44140625" customWidth="1"/>
    <col min="7432" max="7432" width="5.88671875" customWidth="1"/>
    <col min="7433" max="7433" width="6.33203125" customWidth="1"/>
    <col min="7434" max="7434" width="6.88671875" customWidth="1"/>
    <col min="7435" max="7435" width="7.33203125" customWidth="1"/>
    <col min="7436" max="7437" width="8" customWidth="1"/>
    <col min="7681" max="7681" width="44" customWidth="1"/>
    <col min="7682" max="7682" width="9.5546875" customWidth="1"/>
    <col min="7683" max="7683" width="6.33203125" customWidth="1"/>
    <col min="7684" max="7684" width="16.44140625" customWidth="1"/>
    <col min="7685" max="7685" width="18.5546875" customWidth="1"/>
    <col min="7686" max="7686" width="6.109375" customWidth="1"/>
    <col min="7687" max="7687" width="5.44140625" customWidth="1"/>
    <col min="7688" max="7688" width="5.88671875" customWidth="1"/>
    <col min="7689" max="7689" width="6.33203125" customWidth="1"/>
    <col min="7690" max="7690" width="6.88671875" customWidth="1"/>
    <col min="7691" max="7691" width="7.33203125" customWidth="1"/>
    <col min="7692" max="7693" width="8" customWidth="1"/>
    <col min="7937" max="7937" width="44" customWidth="1"/>
    <col min="7938" max="7938" width="9.5546875" customWidth="1"/>
    <col min="7939" max="7939" width="6.33203125" customWidth="1"/>
    <col min="7940" max="7940" width="16.44140625" customWidth="1"/>
    <col min="7941" max="7941" width="18.5546875" customWidth="1"/>
    <col min="7942" max="7942" width="6.109375" customWidth="1"/>
    <col min="7943" max="7943" width="5.44140625" customWidth="1"/>
    <col min="7944" max="7944" width="5.88671875" customWidth="1"/>
    <col min="7945" max="7945" width="6.33203125" customWidth="1"/>
    <col min="7946" max="7946" width="6.88671875" customWidth="1"/>
    <col min="7947" max="7947" width="7.33203125" customWidth="1"/>
    <col min="7948" max="7949" width="8" customWidth="1"/>
    <col min="8193" max="8193" width="44" customWidth="1"/>
    <col min="8194" max="8194" width="9.5546875" customWidth="1"/>
    <col min="8195" max="8195" width="6.33203125" customWidth="1"/>
    <col min="8196" max="8196" width="16.44140625" customWidth="1"/>
    <col min="8197" max="8197" width="18.5546875" customWidth="1"/>
    <col min="8198" max="8198" width="6.109375" customWidth="1"/>
    <col min="8199" max="8199" width="5.44140625" customWidth="1"/>
    <col min="8200" max="8200" width="5.88671875" customWidth="1"/>
    <col min="8201" max="8201" width="6.33203125" customWidth="1"/>
    <col min="8202" max="8202" width="6.88671875" customWidth="1"/>
    <col min="8203" max="8203" width="7.33203125" customWidth="1"/>
    <col min="8204" max="8205" width="8" customWidth="1"/>
    <col min="8449" max="8449" width="44" customWidth="1"/>
    <col min="8450" max="8450" width="9.5546875" customWidth="1"/>
    <col min="8451" max="8451" width="6.33203125" customWidth="1"/>
    <col min="8452" max="8452" width="16.44140625" customWidth="1"/>
    <col min="8453" max="8453" width="18.5546875" customWidth="1"/>
    <col min="8454" max="8454" width="6.109375" customWidth="1"/>
    <col min="8455" max="8455" width="5.44140625" customWidth="1"/>
    <col min="8456" max="8456" width="5.88671875" customWidth="1"/>
    <col min="8457" max="8457" width="6.33203125" customWidth="1"/>
    <col min="8458" max="8458" width="6.88671875" customWidth="1"/>
    <col min="8459" max="8459" width="7.33203125" customWidth="1"/>
    <col min="8460" max="8461" width="8" customWidth="1"/>
    <col min="8705" max="8705" width="44" customWidth="1"/>
    <col min="8706" max="8706" width="9.5546875" customWidth="1"/>
    <col min="8707" max="8707" width="6.33203125" customWidth="1"/>
    <col min="8708" max="8708" width="16.44140625" customWidth="1"/>
    <col min="8709" max="8709" width="18.5546875" customWidth="1"/>
    <col min="8710" max="8710" width="6.109375" customWidth="1"/>
    <col min="8711" max="8711" width="5.44140625" customWidth="1"/>
    <col min="8712" max="8712" width="5.88671875" customWidth="1"/>
    <col min="8713" max="8713" width="6.33203125" customWidth="1"/>
    <col min="8714" max="8714" width="6.88671875" customWidth="1"/>
    <col min="8715" max="8715" width="7.33203125" customWidth="1"/>
    <col min="8716" max="8717" width="8" customWidth="1"/>
    <col min="8961" max="8961" width="44" customWidth="1"/>
    <col min="8962" max="8962" width="9.5546875" customWidth="1"/>
    <col min="8963" max="8963" width="6.33203125" customWidth="1"/>
    <col min="8964" max="8964" width="16.44140625" customWidth="1"/>
    <col min="8965" max="8965" width="18.5546875" customWidth="1"/>
    <col min="8966" max="8966" width="6.109375" customWidth="1"/>
    <col min="8967" max="8967" width="5.44140625" customWidth="1"/>
    <col min="8968" max="8968" width="5.88671875" customWidth="1"/>
    <col min="8969" max="8969" width="6.33203125" customWidth="1"/>
    <col min="8970" max="8970" width="6.88671875" customWidth="1"/>
    <col min="8971" max="8971" width="7.33203125" customWidth="1"/>
    <col min="8972" max="8973" width="8" customWidth="1"/>
    <col min="9217" max="9217" width="44" customWidth="1"/>
    <col min="9218" max="9218" width="9.5546875" customWidth="1"/>
    <col min="9219" max="9219" width="6.33203125" customWidth="1"/>
    <col min="9220" max="9220" width="16.44140625" customWidth="1"/>
    <col min="9221" max="9221" width="18.5546875" customWidth="1"/>
    <col min="9222" max="9222" width="6.109375" customWidth="1"/>
    <col min="9223" max="9223" width="5.44140625" customWidth="1"/>
    <col min="9224" max="9224" width="5.88671875" customWidth="1"/>
    <col min="9225" max="9225" width="6.33203125" customWidth="1"/>
    <col min="9226" max="9226" width="6.88671875" customWidth="1"/>
    <col min="9227" max="9227" width="7.33203125" customWidth="1"/>
    <col min="9228" max="9229" width="8" customWidth="1"/>
    <col min="9473" max="9473" width="44" customWidth="1"/>
    <col min="9474" max="9474" width="9.5546875" customWidth="1"/>
    <col min="9475" max="9475" width="6.33203125" customWidth="1"/>
    <col min="9476" max="9476" width="16.44140625" customWidth="1"/>
    <col min="9477" max="9477" width="18.5546875" customWidth="1"/>
    <col min="9478" max="9478" width="6.109375" customWidth="1"/>
    <col min="9479" max="9479" width="5.44140625" customWidth="1"/>
    <col min="9480" max="9480" width="5.88671875" customWidth="1"/>
    <col min="9481" max="9481" width="6.33203125" customWidth="1"/>
    <col min="9482" max="9482" width="6.88671875" customWidth="1"/>
    <col min="9483" max="9483" width="7.33203125" customWidth="1"/>
    <col min="9484" max="9485" width="8" customWidth="1"/>
    <col min="9729" max="9729" width="44" customWidth="1"/>
    <col min="9730" max="9730" width="9.5546875" customWidth="1"/>
    <col min="9731" max="9731" width="6.33203125" customWidth="1"/>
    <col min="9732" max="9732" width="16.44140625" customWidth="1"/>
    <col min="9733" max="9733" width="18.5546875" customWidth="1"/>
    <col min="9734" max="9734" width="6.109375" customWidth="1"/>
    <col min="9735" max="9735" width="5.44140625" customWidth="1"/>
    <col min="9736" max="9736" width="5.88671875" customWidth="1"/>
    <col min="9737" max="9737" width="6.33203125" customWidth="1"/>
    <col min="9738" max="9738" width="6.88671875" customWidth="1"/>
    <col min="9739" max="9739" width="7.33203125" customWidth="1"/>
    <col min="9740" max="9741" width="8" customWidth="1"/>
    <col min="9985" max="9985" width="44" customWidth="1"/>
    <col min="9986" max="9986" width="9.5546875" customWidth="1"/>
    <col min="9987" max="9987" width="6.33203125" customWidth="1"/>
    <col min="9988" max="9988" width="16.44140625" customWidth="1"/>
    <col min="9989" max="9989" width="18.5546875" customWidth="1"/>
    <col min="9990" max="9990" width="6.109375" customWidth="1"/>
    <col min="9991" max="9991" width="5.44140625" customWidth="1"/>
    <col min="9992" max="9992" width="5.88671875" customWidth="1"/>
    <col min="9993" max="9993" width="6.33203125" customWidth="1"/>
    <col min="9994" max="9994" width="6.88671875" customWidth="1"/>
    <col min="9995" max="9995" width="7.33203125" customWidth="1"/>
    <col min="9996" max="9997" width="8" customWidth="1"/>
    <col min="10241" max="10241" width="44" customWidth="1"/>
    <col min="10242" max="10242" width="9.5546875" customWidth="1"/>
    <col min="10243" max="10243" width="6.33203125" customWidth="1"/>
    <col min="10244" max="10244" width="16.44140625" customWidth="1"/>
    <col min="10245" max="10245" width="18.5546875" customWidth="1"/>
    <col min="10246" max="10246" width="6.109375" customWidth="1"/>
    <col min="10247" max="10247" width="5.44140625" customWidth="1"/>
    <col min="10248" max="10248" width="5.88671875" customWidth="1"/>
    <col min="10249" max="10249" width="6.33203125" customWidth="1"/>
    <col min="10250" max="10250" width="6.88671875" customWidth="1"/>
    <col min="10251" max="10251" width="7.33203125" customWidth="1"/>
    <col min="10252" max="10253" width="8" customWidth="1"/>
    <col min="10497" max="10497" width="44" customWidth="1"/>
    <col min="10498" max="10498" width="9.5546875" customWidth="1"/>
    <col min="10499" max="10499" width="6.33203125" customWidth="1"/>
    <col min="10500" max="10500" width="16.44140625" customWidth="1"/>
    <col min="10501" max="10501" width="18.5546875" customWidth="1"/>
    <col min="10502" max="10502" width="6.109375" customWidth="1"/>
    <col min="10503" max="10503" width="5.44140625" customWidth="1"/>
    <col min="10504" max="10504" width="5.88671875" customWidth="1"/>
    <col min="10505" max="10505" width="6.33203125" customWidth="1"/>
    <col min="10506" max="10506" width="6.88671875" customWidth="1"/>
    <col min="10507" max="10507" width="7.33203125" customWidth="1"/>
    <col min="10508" max="10509" width="8" customWidth="1"/>
    <col min="10753" max="10753" width="44" customWidth="1"/>
    <col min="10754" max="10754" width="9.5546875" customWidth="1"/>
    <col min="10755" max="10755" width="6.33203125" customWidth="1"/>
    <col min="10756" max="10756" width="16.44140625" customWidth="1"/>
    <col min="10757" max="10757" width="18.5546875" customWidth="1"/>
    <col min="10758" max="10758" width="6.109375" customWidth="1"/>
    <col min="10759" max="10759" width="5.44140625" customWidth="1"/>
    <col min="10760" max="10760" width="5.88671875" customWidth="1"/>
    <col min="10761" max="10761" width="6.33203125" customWidth="1"/>
    <col min="10762" max="10762" width="6.88671875" customWidth="1"/>
    <col min="10763" max="10763" width="7.33203125" customWidth="1"/>
    <col min="10764" max="10765" width="8" customWidth="1"/>
    <col min="11009" max="11009" width="44" customWidth="1"/>
    <col min="11010" max="11010" width="9.5546875" customWidth="1"/>
    <col min="11011" max="11011" width="6.33203125" customWidth="1"/>
    <col min="11012" max="11012" width="16.44140625" customWidth="1"/>
    <col min="11013" max="11013" width="18.5546875" customWidth="1"/>
    <col min="11014" max="11014" width="6.109375" customWidth="1"/>
    <col min="11015" max="11015" width="5.44140625" customWidth="1"/>
    <col min="11016" max="11016" width="5.88671875" customWidth="1"/>
    <col min="11017" max="11017" width="6.33203125" customWidth="1"/>
    <col min="11018" max="11018" width="6.88671875" customWidth="1"/>
    <col min="11019" max="11019" width="7.33203125" customWidth="1"/>
    <col min="11020" max="11021" width="8" customWidth="1"/>
    <col min="11265" max="11265" width="44" customWidth="1"/>
    <col min="11266" max="11266" width="9.5546875" customWidth="1"/>
    <col min="11267" max="11267" width="6.33203125" customWidth="1"/>
    <col min="11268" max="11268" width="16.44140625" customWidth="1"/>
    <col min="11269" max="11269" width="18.5546875" customWidth="1"/>
    <col min="11270" max="11270" width="6.109375" customWidth="1"/>
    <col min="11271" max="11271" width="5.44140625" customWidth="1"/>
    <col min="11272" max="11272" width="5.88671875" customWidth="1"/>
    <col min="11273" max="11273" width="6.33203125" customWidth="1"/>
    <col min="11274" max="11274" width="6.88671875" customWidth="1"/>
    <col min="11275" max="11275" width="7.33203125" customWidth="1"/>
    <col min="11276" max="11277" width="8" customWidth="1"/>
    <col min="11521" max="11521" width="44" customWidth="1"/>
    <col min="11522" max="11522" width="9.5546875" customWidth="1"/>
    <col min="11523" max="11523" width="6.33203125" customWidth="1"/>
    <col min="11524" max="11524" width="16.44140625" customWidth="1"/>
    <col min="11525" max="11525" width="18.5546875" customWidth="1"/>
    <col min="11526" max="11526" width="6.109375" customWidth="1"/>
    <col min="11527" max="11527" width="5.44140625" customWidth="1"/>
    <col min="11528" max="11528" width="5.88671875" customWidth="1"/>
    <col min="11529" max="11529" width="6.33203125" customWidth="1"/>
    <col min="11530" max="11530" width="6.88671875" customWidth="1"/>
    <col min="11531" max="11531" width="7.33203125" customWidth="1"/>
    <col min="11532" max="11533" width="8" customWidth="1"/>
    <col min="11777" max="11777" width="44" customWidth="1"/>
    <col min="11778" max="11778" width="9.5546875" customWidth="1"/>
    <col min="11779" max="11779" width="6.33203125" customWidth="1"/>
    <col min="11780" max="11780" width="16.44140625" customWidth="1"/>
    <col min="11781" max="11781" width="18.5546875" customWidth="1"/>
    <col min="11782" max="11782" width="6.109375" customWidth="1"/>
    <col min="11783" max="11783" width="5.44140625" customWidth="1"/>
    <col min="11784" max="11784" width="5.88671875" customWidth="1"/>
    <col min="11785" max="11785" width="6.33203125" customWidth="1"/>
    <col min="11786" max="11786" width="6.88671875" customWidth="1"/>
    <col min="11787" max="11787" width="7.33203125" customWidth="1"/>
    <col min="11788" max="11789" width="8" customWidth="1"/>
    <col min="12033" max="12033" width="44" customWidth="1"/>
    <col min="12034" max="12034" width="9.5546875" customWidth="1"/>
    <col min="12035" max="12035" width="6.33203125" customWidth="1"/>
    <col min="12036" max="12036" width="16.44140625" customWidth="1"/>
    <col min="12037" max="12037" width="18.5546875" customWidth="1"/>
    <col min="12038" max="12038" width="6.109375" customWidth="1"/>
    <col min="12039" max="12039" width="5.44140625" customWidth="1"/>
    <col min="12040" max="12040" width="5.88671875" customWidth="1"/>
    <col min="12041" max="12041" width="6.33203125" customWidth="1"/>
    <col min="12042" max="12042" width="6.88671875" customWidth="1"/>
    <col min="12043" max="12043" width="7.33203125" customWidth="1"/>
    <col min="12044" max="12045" width="8" customWidth="1"/>
    <col min="12289" max="12289" width="44" customWidth="1"/>
    <col min="12290" max="12290" width="9.5546875" customWidth="1"/>
    <col min="12291" max="12291" width="6.33203125" customWidth="1"/>
    <col min="12292" max="12292" width="16.44140625" customWidth="1"/>
    <col min="12293" max="12293" width="18.5546875" customWidth="1"/>
    <col min="12294" max="12294" width="6.109375" customWidth="1"/>
    <col min="12295" max="12295" width="5.44140625" customWidth="1"/>
    <col min="12296" max="12296" width="5.88671875" customWidth="1"/>
    <col min="12297" max="12297" width="6.33203125" customWidth="1"/>
    <col min="12298" max="12298" width="6.88671875" customWidth="1"/>
    <col min="12299" max="12299" width="7.33203125" customWidth="1"/>
    <col min="12300" max="12301" width="8" customWidth="1"/>
    <col min="12545" max="12545" width="44" customWidth="1"/>
    <col min="12546" max="12546" width="9.5546875" customWidth="1"/>
    <col min="12547" max="12547" width="6.33203125" customWidth="1"/>
    <col min="12548" max="12548" width="16.44140625" customWidth="1"/>
    <col min="12549" max="12549" width="18.5546875" customWidth="1"/>
    <col min="12550" max="12550" width="6.109375" customWidth="1"/>
    <col min="12551" max="12551" width="5.44140625" customWidth="1"/>
    <col min="12552" max="12552" width="5.88671875" customWidth="1"/>
    <col min="12553" max="12553" width="6.33203125" customWidth="1"/>
    <col min="12554" max="12554" width="6.88671875" customWidth="1"/>
    <col min="12555" max="12555" width="7.33203125" customWidth="1"/>
    <col min="12556" max="12557" width="8" customWidth="1"/>
    <col min="12801" max="12801" width="44" customWidth="1"/>
    <col min="12802" max="12802" width="9.5546875" customWidth="1"/>
    <col min="12803" max="12803" width="6.33203125" customWidth="1"/>
    <col min="12804" max="12804" width="16.44140625" customWidth="1"/>
    <col min="12805" max="12805" width="18.5546875" customWidth="1"/>
    <col min="12806" max="12806" width="6.109375" customWidth="1"/>
    <col min="12807" max="12807" width="5.44140625" customWidth="1"/>
    <col min="12808" max="12808" width="5.88671875" customWidth="1"/>
    <col min="12809" max="12809" width="6.33203125" customWidth="1"/>
    <col min="12810" max="12810" width="6.88671875" customWidth="1"/>
    <col min="12811" max="12811" width="7.33203125" customWidth="1"/>
    <col min="12812" max="12813" width="8" customWidth="1"/>
    <col min="13057" max="13057" width="44" customWidth="1"/>
    <col min="13058" max="13058" width="9.5546875" customWidth="1"/>
    <col min="13059" max="13059" width="6.33203125" customWidth="1"/>
    <col min="13060" max="13060" width="16.44140625" customWidth="1"/>
    <col min="13061" max="13061" width="18.5546875" customWidth="1"/>
    <col min="13062" max="13062" width="6.109375" customWidth="1"/>
    <col min="13063" max="13063" width="5.44140625" customWidth="1"/>
    <col min="13064" max="13064" width="5.88671875" customWidth="1"/>
    <col min="13065" max="13065" width="6.33203125" customWidth="1"/>
    <col min="13066" max="13066" width="6.88671875" customWidth="1"/>
    <col min="13067" max="13067" width="7.33203125" customWidth="1"/>
    <col min="13068" max="13069" width="8" customWidth="1"/>
    <col min="13313" max="13313" width="44" customWidth="1"/>
    <col min="13314" max="13314" width="9.5546875" customWidth="1"/>
    <col min="13315" max="13315" width="6.33203125" customWidth="1"/>
    <col min="13316" max="13316" width="16.44140625" customWidth="1"/>
    <col min="13317" max="13317" width="18.5546875" customWidth="1"/>
    <col min="13318" max="13318" width="6.109375" customWidth="1"/>
    <col min="13319" max="13319" width="5.44140625" customWidth="1"/>
    <col min="13320" max="13320" width="5.88671875" customWidth="1"/>
    <col min="13321" max="13321" width="6.33203125" customWidth="1"/>
    <col min="13322" max="13322" width="6.88671875" customWidth="1"/>
    <col min="13323" max="13323" width="7.33203125" customWidth="1"/>
    <col min="13324" max="13325" width="8" customWidth="1"/>
    <col min="13569" max="13569" width="44" customWidth="1"/>
    <col min="13570" max="13570" width="9.5546875" customWidth="1"/>
    <col min="13571" max="13571" width="6.33203125" customWidth="1"/>
    <col min="13572" max="13572" width="16.44140625" customWidth="1"/>
    <col min="13573" max="13573" width="18.5546875" customWidth="1"/>
    <col min="13574" max="13574" width="6.109375" customWidth="1"/>
    <col min="13575" max="13575" width="5.44140625" customWidth="1"/>
    <col min="13576" max="13576" width="5.88671875" customWidth="1"/>
    <col min="13577" max="13577" width="6.33203125" customWidth="1"/>
    <col min="13578" max="13578" width="6.88671875" customWidth="1"/>
    <col min="13579" max="13579" width="7.33203125" customWidth="1"/>
    <col min="13580" max="13581" width="8" customWidth="1"/>
    <col min="13825" max="13825" width="44" customWidth="1"/>
    <col min="13826" max="13826" width="9.5546875" customWidth="1"/>
    <col min="13827" max="13827" width="6.33203125" customWidth="1"/>
    <col min="13828" max="13828" width="16.44140625" customWidth="1"/>
    <col min="13829" max="13829" width="18.5546875" customWidth="1"/>
    <col min="13830" max="13830" width="6.109375" customWidth="1"/>
    <col min="13831" max="13831" width="5.44140625" customWidth="1"/>
    <col min="13832" max="13832" width="5.88671875" customWidth="1"/>
    <col min="13833" max="13833" width="6.33203125" customWidth="1"/>
    <col min="13834" max="13834" width="6.88671875" customWidth="1"/>
    <col min="13835" max="13835" width="7.33203125" customWidth="1"/>
    <col min="13836" max="13837" width="8" customWidth="1"/>
    <col min="14081" max="14081" width="44" customWidth="1"/>
    <col min="14082" max="14082" width="9.5546875" customWidth="1"/>
    <col min="14083" max="14083" width="6.33203125" customWidth="1"/>
    <col min="14084" max="14084" width="16.44140625" customWidth="1"/>
    <col min="14085" max="14085" width="18.5546875" customWidth="1"/>
    <col min="14086" max="14086" width="6.109375" customWidth="1"/>
    <col min="14087" max="14087" width="5.44140625" customWidth="1"/>
    <col min="14088" max="14088" width="5.88671875" customWidth="1"/>
    <col min="14089" max="14089" width="6.33203125" customWidth="1"/>
    <col min="14090" max="14090" width="6.88671875" customWidth="1"/>
    <col min="14091" max="14091" width="7.33203125" customWidth="1"/>
    <col min="14092" max="14093" width="8" customWidth="1"/>
    <col min="14337" max="14337" width="44" customWidth="1"/>
    <col min="14338" max="14338" width="9.5546875" customWidth="1"/>
    <col min="14339" max="14339" width="6.33203125" customWidth="1"/>
    <col min="14340" max="14340" width="16.44140625" customWidth="1"/>
    <col min="14341" max="14341" width="18.5546875" customWidth="1"/>
    <col min="14342" max="14342" width="6.109375" customWidth="1"/>
    <col min="14343" max="14343" width="5.44140625" customWidth="1"/>
    <col min="14344" max="14344" width="5.88671875" customWidth="1"/>
    <col min="14345" max="14345" width="6.33203125" customWidth="1"/>
    <col min="14346" max="14346" width="6.88671875" customWidth="1"/>
    <col min="14347" max="14347" width="7.33203125" customWidth="1"/>
    <col min="14348" max="14349" width="8" customWidth="1"/>
    <col min="14593" max="14593" width="44" customWidth="1"/>
    <col min="14594" max="14594" width="9.5546875" customWidth="1"/>
    <col min="14595" max="14595" width="6.33203125" customWidth="1"/>
    <col min="14596" max="14596" width="16.44140625" customWidth="1"/>
    <col min="14597" max="14597" width="18.5546875" customWidth="1"/>
    <col min="14598" max="14598" width="6.109375" customWidth="1"/>
    <col min="14599" max="14599" width="5.44140625" customWidth="1"/>
    <col min="14600" max="14600" width="5.88671875" customWidth="1"/>
    <col min="14601" max="14601" width="6.33203125" customWidth="1"/>
    <col min="14602" max="14602" width="6.88671875" customWidth="1"/>
    <col min="14603" max="14603" width="7.33203125" customWidth="1"/>
    <col min="14604" max="14605" width="8" customWidth="1"/>
    <col min="14849" max="14849" width="44" customWidth="1"/>
    <col min="14850" max="14850" width="9.5546875" customWidth="1"/>
    <col min="14851" max="14851" width="6.33203125" customWidth="1"/>
    <col min="14852" max="14852" width="16.44140625" customWidth="1"/>
    <col min="14853" max="14853" width="18.5546875" customWidth="1"/>
    <col min="14854" max="14854" width="6.109375" customWidth="1"/>
    <col min="14855" max="14855" width="5.44140625" customWidth="1"/>
    <col min="14856" max="14856" width="5.88671875" customWidth="1"/>
    <col min="14857" max="14857" width="6.33203125" customWidth="1"/>
    <col min="14858" max="14858" width="6.88671875" customWidth="1"/>
    <col min="14859" max="14859" width="7.33203125" customWidth="1"/>
    <col min="14860" max="14861" width="8" customWidth="1"/>
    <col min="15105" max="15105" width="44" customWidth="1"/>
    <col min="15106" max="15106" width="9.5546875" customWidth="1"/>
    <col min="15107" max="15107" width="6.33203125" customWidth="1"/>
    <col min="15108" max="15108" width="16.44140625" customWidth="1"/>
    <col min="15109" max="15109" width="18.5546875" customWidth="1"/>
    <col min="15110" max="15110" width="6.109375" customWidth="1"/>
    <col min="15111" max="15111" width="5.44140625" customWidth="1"/>
    <col min="15112" max="15112" width="5.88671875" customWidth="1"/>
    <col min="15113" max="15113" width="6.33203125" customWidth="1"/>
    <col min="15114" max="15114" width="6.88671875" customWidth="1"/>
    <col min="15115" max="15115" width="7.33203125" customWidth="1"/>
    <col min="15116" max="15117" width="8" customWidth="1"/>
    <col min="15361" max="15361" width="44" customWidth="1"/>
    <col min="15362" max="15362" width="9.5546875" customWidth="1"/>
    <col min="15363" max="15363" width="6.33203125" customWidth="1"/>
    <col min="15364" max="15364" width="16.44140625" customWidth="1"/>
    <col min="15365" max="15365" width="18.5546875" customWidth="1"/>
    <col min="15366" max="15366" width="6.109375" customWidth="1"/>
    <col min="15367" max="15367" width="5.44140625" customWidth="1"/>
    <col min="15368" max="15368" width="5.88671875" customWidth="1"/>
    <col min="15369" max="15369" width="6.33203125" customWidth="1"/>
    <col min="15370" max="15370" width="6.88671875" customWidth="1"/>
    <col min="15371" max="15371" width="7.33203125" customWidth="1"/>
    <col min="15372" max="15373" width="8" customWidth="1"/>
    <col min="15617" max="15617" width="44" customWidth="1"/>
    <col min="15618" max="15618" width="9.5546875" customWidth="1"/>
    <col min="15619" max="15619" width="6.33203125" customWidth="1"/>
    <col min="15620" max="15620" width="16.44140625" customWidth="1"/>
    <col min="15621" max="15621" width="18.5546875" customWidth="1"/>
    <col min="15622" max="15622" width="6.109375" customWidth="1"/>
    <col min="15623" max="15623" width="5.44140625" customWidth="1"/>
    <col min="15624" max="15624" width="5.88671875" customWidth="1"/>
    <col min="15625" max="15625" width="6.33203125" customWidth="1"/>
    <col min="15626" max="15626" width="6.88671875" customWidth="1"/>
    <col min="15627" max="15627" width="7.33203125" customWidth="1"/>
    <col min="15628" max="15629" width="8" customWidth="1"/>
    <col min="15873" max="15873" width="44" customWidth="1"/>
    <col min="15874" max="15874" width="9.5546875" customWidth="1"/>
    <col min="15875" max="15875" width="6.33203125" customWidth="1"/>
    <col min="15876" max="15876" width="16.44140625" customWidth="1"/>
    <col min="15877" max="15877" width="18.5546875" customWidth="1"/>
    <col min="15878" max="15878" width="6.109375" customWidth="1"/>
    <col min="15879" max="15879" width="5.44140625" customWidth="1"/>
    <col min="15880" max="15880" width="5.88671875" customWidth="1"/>
    <col min="15881" max="15881" width="6.33203125" customWidth="1"/>
    <col min="15882" max="15882" width="6.88671875" customWidth="1"/>
    <col min="15883" max="15883" width="7.33203125" customWidth="1"/>
    <col min="15884" max="15885" width="8" customWidth="1"/>
    <col min="16129" max="16129" width="44" customWidth="1"/>
    <col min="16130" max="16130" width="9.5546875" customWidth="1"/>
    <col min="16131" max="16131" width="6.33203125" customWidth="1"/>
    <col min="16132" max="16132" width="16.44140625" customWidth="1"/>
    <col min="16133" max="16133" width="18.5546875" customWidth="1"/>
    <col min="16134" max="16134" width="6.109375" customWidth="1"/>
    <col min="16135" max="16135" width="5.44140625" customWidth="1"/>
    <col min="16136" max="16136" width="5.88671875" customWidth="1"/>
    <col min="16137" max="16137" width="6.33203125" customWidth="1"/>
    <col min="16138" max="16138" width="6.88671875" customWidth="1"/>
    <col min="16139" max="16139" width="7.33203125" customWidth="1"/>
    <col min="16140" max="16141" width="8" customWidth="1"/>
  </cols>
  <sheetData>
    <row r="1" spans="1:15" s="88" customFormat="1" ht="17.25" customHeight="1">
      <c r="A1" s="87"/>
      <c r="J1" s="590" t="s">
        <v>113</v>
      </c>
      <c r="K1" s="591"/>
      <c r="L1" s="591"/>
      <c r="M1" s="591"/>
      <c r="N1" s="591"/>
    </row>
    <row r="2" spans="1:15" s="88" customFormat="1" ht="21.6" customHeight="1">
      <c r="A2" s="87"/>
      <c r="B2" s="89"/>
      <c r="C2" s="89"/>
      <c r="F2" s="89"/>
      <c r="G2" s="89"/>
      <c r="H2" s="89"/>
      <c r="I2" s="89"/>
      <c r="J2" s="592" t="s">
        <v>114</v>
      </c>
      <c r="K2" s="592"/>
      <c r="L2" s="592"/>
      <c r="M2" s="592"/>
      <c r="N2" s="592"/>
    </row>
    <row r="3" spans="1:15" s="88" customFormat="1" ht="16.2" customHeight="1">
      <c r="A3" s="87"/>
      <c r="B3" s="89"/>
      <c r="C3" s="89"/>
      <c r="E3" s="90"/>
      <c r="F3" s="89"/>
      <c r="G3" s="89"/>
      <c r="H3" s="89"/>
      <c r="I3" s="89"/>
      <c r="J3" s="527" t="s">
        <v>540</v>
      </c>
      <c r="K3" s="527"/>
      <c r="L3" s="527"/>
      <c r="M3" s="527"/>
      <c r="N3" s="527"/>
    </row>
    <row r="4" spans="1:15" s="88" customFormat="1" ht="8.4" customHeight="1">
      <c r="A4" s="87"/>
      <c r="B4" s="89"/>
      <c r="C4" s="89"/>
      <c r="E4" s="90"/>
      <c r="F4" s="89"/>
      <c r="G4" s="89"/>
      <c r="H4" s="89"/>
      <c r="I4" s="89"/>
      <c r="J4" s="527"/>
      <c r="K4" s="527"/>
      <c r="L4" s="527"/>
      <c r="M4" s="527"/>
      <c r="N4" s="527"/>
    </row>
    <row r="5" spans="1:15" s="91" customFormat="1" ht="16.5" customHeight="1" thickBot="1">
      <c r="A5" s="593" t="s">
        <v>416</v>
      </c>
      <c r="B5" s="593"/>
      <c r="C5" s="593"/>
      <c r="D5" s="593"/>
      <c r="E5" s="593"/>
      <c r="F5" s="593"/>
      <c r="G5" s="593"/>
      <c r="H5" s="593"/>
      <c r="I5" s="593"/>
      <c r="J5" s="593"/>
      <c r="K5" s="593"/>
      <c r="L5" s="593"/>
      <c r="M5" s="593"/>
      <c r="N5" s="593"/>
    </row>
    <row r="6" spans="1:15" s="94" customFormat="1" ht="24" customHeight="1" thickBot="1">
      <c r="A6" s="549" t="s">
        <v>0</v>
      </c>
      <c r="B6" s="551" t="s">
        <v>115</v>
      </c>
      <c r="C6" s="549" t="s">
        <v>116</v>
      </c>
      <c r="D6" s="92" t="s">
        <v>117</v>
      </c>
      <c r="E6" s="93" t="s">
        <v>4</v>
      </c>
      <c r="F6" s="546" t="s">
        <v>118</v>
      </c>
      <c r="G6" s="553"/>
      <c r="H6" s="553"/>
      <c r="I6" s="553"/>
      <c r="J6" s="547"/>
      <c r="K6" s="554" t="s">
        <v>6</v>
      </c>
      <c r="L6" s="551" t="s">
        <v>7</v>
      </c>
      <c r="M6" s="551" t="s">
        <v>8</v>
      </c>
      <c r="N6" s="551" t="s">
        <v>10</v>
      </c>
    </row>
    <row r="7" spans="1:15" s="97" customFormat="1" ht="26.25" customHeight="1" thickBot="1">
      <c r="A7" s="550"/>
      <c r="B7" s="552"/>
      <c r="C7" s="550"/>
      <c r="D7" s="546" t="s">
        <v>119</v>
      </c>
      <c r="E7" s="547"/>
      <c r="F7" s="95" t="s">
        <v>12</v>
      </c>
      <c r="G7" s="95" t="s">
        <v>13</v>
      </c>
      <c r="H7" s="96" t="s">
        <v>120</v>
      </c>
      <c r="I7" s="95" t="s">
        <v>15</v>
      </c>
      <c r="J7" s="95" t="s">
        <v>16</v>
      </c>
      <c r="K7" s="555"/>
      <c r="L7" s="552"/>
      <c r="M7" s="552"/>
      <c r="N7" s="552"/>
    </row>
    <row r="8" spans="1:15" s="98" customFormat="1" ht="8.4" customHeight="1">
      <c r="B8" s="99"/>
      <c r="C8" s="99"/>
      <c r="D8" s="100"/>
      <c r="E8" s="100"/>
      <c r="K8" s="99"/>
      <c r="L8" s="101"/>
      <c r="M8" s="99"/>
    </row>
    <row r="9" spans="1:15" s="102" customFormat="1" ht="18" customHeight="1">
      <c r="A9" s="589" t="s">
        <v>121</v>
      </c>
      <c r="B9" s="589"/>
      <c r="C9" s="589"/>
      <c r="D9" s="589"/>
      <c r="E9" s="589"/>
      <c r="F9" s="589"/>
      <c r="G9" s="589"/>
      <c r="H9" s="589"/>
      <c r="I9" s="589"/>
      <c r="J9" s="589"/>
      <c r="K9" s="589"/>
      <c r="L9" s="589"/>
      <c r="M9" s="589"/>
      <c r="N9" s="589"/>
    </row>
    <row r="10" spans="1:15" s="102" customFormat="1" ht="18" customHeight="1">
      <c r="A10" s="589" t="s">
        <v>122</v>
      </c>
      <c r="B10" s="589"/>
      <c r="C10" s="589"/>
      <c r="D10" s="589"/>
      <c r="E10" s="589"/>
      <c r="F10" s="589"/>
      <c r="G10" s="589"/>
      <c r="H10" s="589"/>
      <c r="I10" s="589"/>
      <c r="J10" s="589"/>
      <c r="K10" s="589"/>
      <c r="L10" s="589"/>
      <c r="M10" s="589"/>
      <c r="N10" s="589"/>
    </row>
    <row r="11" spans="1:15" ht="19.2" customHeight="1">
      <c r="A11" s="585" t="s">
        <v>123</v>
      </c>
      <c r="B11" s="585"/>
      <c r="C11" s="585"/>
      <c r="D11" s="585"/>
      <c r="E11" s="585"/>
      <c r="F11" s="585"/>
      <c r="G11" s="585"/>
      <c r="H11" s="585"/>
      <c r="I11" s="585"/>
      <c r="J11" s="585"/>
      <c r="K11" s="585"/>
      <c r="L11" s="585"/>
      <c r="M11" s="585"/>
      <c r="N11" s="585"/>
      <c r="O11" s="103"/>
    </row>
    <row r="12" spans="1:15" s="397" customFormat="1" ht="19.2" customHeight="1">
      <c r="A12" s="585" t="s">
        <v>541</v>
      </c>
      <c r="B12" s="585"/>
      <c r="C12" s="585"/>
      <c r="D12" s="585"/>
      <c r="E12" s="585"/>
      <c r="F12" s="585"/>
      <c r="G12" s="585"/>
      <c r="H12" s="585"/>
      <c r="I12" s="585"/>
      <c r="J12" s="585"/>
      <c r="K12" s="585"/>
      <c r="L12" s="585"/>
      <c r="M12" s="585"/>
      <c r="N12" s="585"/>
      <c r="O12" s="103"/>
    </row>
    <row r="13" spans="1:15" s="449" customFormat="1" ht="40.799999999999997">
      <c r="A13" s="286" t="s">
        <v>542</v>
      </c>
      <c r="B13" s="104" t="s">
        <v>132</v>
      </c>
      <c r="C13" s="104">
        <v>3</v>
      </c>
      <c r="D13" s="104" t="s">
        <v>543</v>
      </c>
      <c r="E13" s="104" t="s">
        <v>263</v>
      </c>
      <c r="F13" s="104">
        <v>200</v>
      </c>
      <c r="G13" s="104">
        <v>0</v>
      </c>
      <c r="H13" s="104">
        <v>16</v>
      </c>
      <c r="I13" s="104">
        <v>4</v>
      </c>
      <c r="J13" s="104">
        <v>220</v>
      </c>
      <c r="K13" s="104" t="s">
        <v>125</v>
      </c>
      <c r="L13" s="104">
        <v>3401280</v>
      </c>
      <c r="M13" s="105">
        <v>660</v>
      </c>
      <c r="N13" s="447"/>
      <c r="O13" s="448"/>
    </row>
    <row r="14" spans="1:15" s="449" customFormat="1" ht="66" customHeight="1">
      <c r="A14" s="287" t="s">
        <v>544</v>
      </c>
      <c r="B14" s="104" t="s">
        <v>124</v>
      </c>
      <c r="C14" s="104">
        <v>3</v>
      </c>
      <c r="D14" s="104" t="s">
        <v>545</v>
      </c>
      <c r="E14" s="104" t="s">
        <v>546</v>
      </c>
      <c r="F14" s="104">
        <v>312</v>
      </c>
      <c r="G14" s="104">
        <v>0</v>
      </c>
      <c r="H14" s="104">
        <v>28</v>
      </c>
      <c r="I14" s="104">
        <v>24</v>
      </c>
      <c r="J14" s="104">
        <v>364</v>
      </c>
      <c r="K14" s="104" t="s">
        <v>125</v>
      </c>
      <c r="L14" s="104">
        <v>3401280</v>
      </c>
      <c r="M14" s="105">
        <v>1092</v>
      </c>
      <c r="N14" s="447"/>
      <c r="O14" s="448"/>
    </row>
    <row r="15" spans="1:15" s="448" customFormat="1" ht="35.4" customHeight="1">
      <c r="A15" s="450" t="s">
        <v>547</v>
      </c>
      <c r="B15" s="105" t="s">
        <v>257</v>
      </c>
      <c r="C15" s="105">
        <v>3</v>
      </c>
      <c r="D15" s="104" t="s">
        <v>548</v>
      </c>
      <c r="E15" s="105" t="s">
        <v>258</v>
      </c>
      <c r="F15" s="105">
        <v>360</v>
      </c>
      <c r="G15" s="105">
        <v>0</v>
      </c>
      <c r="H15" s="105">
        <v>32</v>
      </c>
      <c r="I15" s="105">
        <v>24</v>
      </c>
      <c r="J15" s="105">
        <v>416</v>
      </c>
      <c r="K15" s="105" t="s">
        <v>125</v>
      </c>
      <c r="L15" s="105">
        <v>3401280</v>
      </c>
      <c r="M15" s="105">
        <v>1248</v>
      </c>
      <c r="N15" s="442"/>
    </row>
    <row r="16" spans="1:15" s="448" customFormat="1" ht="57" customHeight="1">
      <c r="A16" s="450" t="s">
        <v>259</v>
      </c>
      <c r="B16" s="105" t="s">
        <v>99</v>
      </c>
      <c r="C16" s="105">
        <v>5</v>
      </c>
      <c r="D16" s="105" t="s">
        <v>549</v>
      </c>
      <c r="E16" s="105" t="s">
        <v>260</v>
      </c>
      <c r="F16" s="105">
        <v>575</v>
      </c>
      <c r="G16" s="105">
        <v>75</v>
      </c>
      <c r="H16" s="105">
        <v>60</v>
      </c>
      <c r="I16" s="105">
        <v>0</v>
      </c>
      <c r="J16" s="105">
        <v>710</v>
      </c>
      <c r="K16" s="105" t="s">
        <v>125</v>
      </c>
      <c r="L16" s="105">
        <v>3401280</v>
      </c>
      <c r="M16" s="105">
        <v>3550</v>
      </c>
      <c r="N16" s="442"/>
    </row>
    <row r="17" spans="1:14" s="448" customFormat="1" ht="24" customHeight="1">
      <c r="A17" s="450" t="s">
        <v>278</v>
      </c>
      <c r="B17" s="105" t="s">
        <v>155</v>
      </c>
      <c r="C17" s="105">
        <v>3</v>
      </c>
      <c r="D17" s="105" t="s">
        <v>276</v>
      </c>
      <c r="E17" s="105" t="s">
        <v>272</v>
      </c>
      <c r="F17" s="105">
        <v>300</v>
      </c>
      <c r="G17" s="105">
        <v>20</v>
      </c>
      <c r="H17" s="105">
        <v>15</v>
      </c>
      <c r="I17" s="105">
        <v>0</v>
      </c>
      <c r="J17" s="105">
        <v>335</v>
      </c>
      <c r="K17" s="105" t="s">
        <v>128</v>
      </c>
      <c r="L17" s="104">
        <v>3401280</v>
      </c>
      <c r="M17" s="105">
        <v>1005</v>
      </c>
      <c r="N17" s="442"/>
    </row>
    <row r="18" spans="1:14" s="448" customFormat="1" ht="54" customHeight="1">
      <c r="A18" s="450" t="s">
        <v>550</v>
      </c>
      <c r="B18" s="105" t="s">
        <v>551</v>
      </c>
      <c r="C18" s="105">
        <v>3</v>
      </c>
      <c r="D18" s="104" t="s">
        <v>545</v>
      </c>
      <c r="E18" s="105" t="s">
        <v>255</v>
      </c>
      <c r="F18" s="105">
        <v>240</v>
      </c>
      <c r="G18" s="105">
        <v>0</v>
      </c>
      <c r="H18" s="105">
        <v>24</v>
      </c>
      <c r="I18" s="105">
        <v>24</v>
      </c>
      <c r="J18" s="105">
        <v>288</v>
      </c>
      <c r="K18" s="105" t="s">
        <v>125</v>
      </c>
      <c r="L18" s="104">
        <v>3401280</v>
      </c>
      <c r="M18" s="105">
        <v>864</v>
      </c>
      <c r="N18" s="442"/>
    </row>
    <row r="19" spans="1:14" s="106" customFormat="1" ht="15.75" customHeight="1">
      <c r="A19" s="587" t="s">
        <v>552</v>
      </c>
      <c r="B19" s="579"/>
      <c r="C19" s="105"/>
      <c r="D19" s="575" t="s">
        <v>553</v>
      </c>
      <c r="E19" s="576"/>
      <c r="F19" s="105"/>
      <c r="G19" s="105"/>
      <c r="H19" s="105"/>
      <c r="I19" s="105"/>
      <c r="J19" s="105"/>
      <c r="K19" s="105"/>
      <c r="L19" s="105"/>
      <c r="M19" s="105"/>
      <c r="N19" s="438"/>
    </row>
    <row r="20" spans="1:14" s="106" customFormat="1" ht="15.75" customHeight="1">
      <c r="A20" s="585" t="s">
        <v>554</v>
      </c>
      <c r="B20" s="585"/>
      <c r="C20" s="585"/>
      <c r="D20" s="585"/>
      <c r="E20" s="585"/>
      <c r="F20" s="585"/>
      <c r="G20" s="585"/>
      <c r="H20" s="585"/>
      <c r="I20" s="585"/>
      <c r="J20" s="585"/>
      <c r="K20" s="585"/>
      <c r="L20" s="585"/>
      <c r="M20" s="585"/>
      <c r="N20" s="585"/>
    </row>
    <row r="21" spans="1:14" s="106" customFormat="1" ht="15.75" customHeight="1">
      <c r="A21" s="439"/>
      <c r="B21" s="586" t="s">
        <v>555</v>
      </c>
      <c r="C21" s="586"/>
      <c r="D21" s="586"/>
      <c r="E21" s="586"/>
      <c r="F21" s="586"/>
      <c r="G21" s="586"/>
      <c r="H21" s="586"/>
      <c r="I21" s="439"/>
      <c r="J21" s="439"/>
      <c r="K21" s="439"/>
      <c r="L21" s="439"/>
      <c r="M21" s="439"/>
      <c r="N21" s="439"/>
    </row>
    <row r="22" spans="1:14" s="451" customFormat="1" ht="78.599999999999994" customHeight="1">
      <c r="A22" s="286" t="s">
        <v>556</v>
      </c>
      <c r="B22" s="104" t="s">
        <v>252</v>
      </c>
      <c r="C22" s="104">
        <v>3</v>
      </c>
      <c r="D22" s="104" t="s">
        <v>557</v>
      </c>
      <c r="E22" s="104" t="s">
        <v>253</v>
      </c>
      <c r="F22" s="104">
        <v>1584</v>
      </c>
      <c r="G22" s="104">
        <v>144</v>
      </c>
      <c r="H22" s="104">
        <v>90</v>
      </c>
      <c r="I22" s="104">
        <v>0</v>
      </c>
      <c r="J22" s="104">
        <v>1818</v>
      </c>
      <c r="K22" s="104" t="s">
        <v>126</v>
      </c>
      <c r="L22" s="104">
        <v>3401280</v>
      </c>
      <c r="M22" s="105">
        <v>5454</v>
      </c>
      <c r="N22" s="442"/>
    </row>
    <row r="23" spans="1:14" s="451" customFormat="1" ht="35.4" customHeight="1">
      <c r="A23" s="286" t="s">
        <v>254</v>
      </c>
      <c r="B23" s="104" t="s">
        <v>558</v>
      </c>
      <c r="C23" s="104">
        <v>3</v>
      </c>
      <c r="D23" s="104" t="s">
        <v>207</v>
      </c>
      <c r="E23" s="104" t="s">
        <v>559</v>
      </c>
      <c r="F23" s="104">
        <v>384</v>
      </c>
      <c r="G23" s="104">
        <v>0</v>
      </c>
      <c r="H23" s="104">
        <v>32</v>
      </c>
      <c r="I23" s="104">
        <v>72</v>
      </c>
      <c r="J23" s="104">
        <v>488</v>
      </c>
      <c r="K23" s="104" t="s">
        <v>125</v>
      </c>
      <c r="L23" s="104">
        <v>3401280</v>
      </c>
      <c r="M23" s="105">
        <v>1464</v>
      </c>
      <c r="N23" s="442"/>
    </row>
    <row r="24" spans="1:14" s="451" customFormat="1" ht="35.4" customHeight="1">
      <c r="A24" s="286" t="s">
        <v>560</v>
      </c>
      <c r="B24" s="104" t="s">
        <v>99</v>
      </c>
      <c r="C24" s="104">
        <v>3</v>
      </c>
      <c r="D24" s="104" t="s">
        <v>561</v>
      </c>
      <c r="E24" s="104" t="s">
        <v>255</v>
      </c>
      <c r="F24" s="104">
        <v>312</v>
      </c>
      <c r="G24" s="104">
        <v>48</v>
      </c>
      <c r="H24" s="104">
        <v>16</v>
      </c>
      <c r="I24" s="104">
        <v>0</v>
      </c>
      <c r="J24" s="104">
        <v>376</v>
      </c>
      <c r="K24" s="104" t="s">
        <v>128</v>
      </c>
      <c r="L24" s="104">
        <v>3401280</v>
      </c>
      <c r="M24" s="105">
        <v>1128</v>
      </c>
      <c r="N24" s="442"/>
    </row>
    <row r="25" spans="1:14" s="451" customFormat="1" ht="90.6" customHeight="1">
      <c r="A25" s="286" t="s">
        <v>562</v>
      </c>
      <c r="B25" s="104" t="s">
        <v>563</v>
      </c>
      <c r="C25" s="104">
        <v>3</v>
      </c>
      <c r="D25" s="104" t="s">
        <v>564</v>
      </c>
      <c r="E25" s="104" t="s">
        <v>255</v>
      </c>
      <c r="F25" s="104">
        <v>360</v>
      </c>
      <c r="G25" s="104">
        <v>0</v>
      </c>
      <c r="H25" s="104">
        <v>32</v>
      </c>
      <c r="I25" s="104">
        <v>24</v>
      </c>
      <c r="J25" s="104">
        <v>416</v>
      </c>
      <c r="K25" s="104" t="s">
        <v>125</v>
      </c>
      <c r="L25" s="104">
        <v>3401280</v>
      </c>
      <c r="M25" s="105">
        <v>1248</v>
      </c>
      <c r="N25" s="442"/>
    </row>
    <row r="26" spans="1:14" s="451" customFormat="1" ht="43.8" customHeight="1">
      <c r="A26" s="286" t="s">
        <v>261</v>
      </c>
      <c r="B26" s="104" t="s">
        <v>565</v>
      </c>
      <c r="C26" s="104">
        <v>3</v>
      </c>
      <c r="D26" s="104" t="s">
        <v>566</v>
      </c>
      <c r="E26" s="104" t="s">
        <v>567</v>
      </c>
      <c r="F26" s="104">
        <v>312</v>
      </c>
      <c r="G26" s="104">
        <v>0</v>
      </c>
      <c r="H26" s="104">
        <v>28</v>
      </c>
      <c r="I26" s="104">
        <v>48</v>
      </c>
      <c r="J26" s="104">
        <v>388</v>
      </c>
      <c r="K26" s="104" t="s">
        <v>125</v>
      </c>
      <c r="L26" s="104">
        <v>3401280</v>
      </c>
      <c r="M26" s="105">
        <v>1164</v>
      </c>
      <c r="N26" s="442"/>
    </row>
    <row r="27" spans="1:14" s="451" customFormat="1" ht="33.6" customHeight="1">
      <c r="A27" s="452" t="s">
        <v>262</v>
      </c>
      <c r="B27" s="104" t="s">
        <v>219</v>
      </c>
      <c r="C27" s="104">
        <v>3</v>
      </c>
      <c r="D27" s="104" t="s">
        <v>568</v>
      </c>
      <c r="E27" s="104" t="s">
        <v>255</v>
      </c>
      <c r="F27" s="104">
        <v>312</v>
      </c>
      <c r="G27" s="104">
        <v>0</v>
      </c>
      <c r="H27" s="104">
        <v>28</v>
      </c>
      <c r="I27" s="104">
        <v>48</v>
      </c>
      <c r="J27" s="104">
        <v>388</v>
      </c>
      <c r="K27" s="104" t="s">
        <v>125</v>
      </c>
      <c r="L27" s="104">
        <v>3401280</v>
      </c>
      <c r="M27" s="105">
        <v>1164</v>
      </c>
      <c r="N27" s="442"/>
    </row>
    <row r="28" spans="1:14" s="451" customFormat="1" ht="66.599999999999994" customHeight="1">
      <c r="A28" s="450" t="s">
        <v>569</v>
      </c>
      <c r="B28" s="105" t="s">
        <v>551</v>
      </c>
      <c r="C28" s="105">
        <v>3</v>
      </c>
      <c r="D28" s="104" t="s">
        <v>545</v>
      </c>
      <c r="E28" s="105" t="s">
        <v>255</v>
      </c>
      <c r="F28" s="105">
        <v>360</v>
      </c>
      <c r="G28" s="105">
        <v>0</v>
      </c>
      <c r="H28" s="105">
        <v>32</v>
      </c>
      <c r="I28" s="105">
        <v>24</v>
      </c>
      <c r="J28" s="105">
        <v>416</v>
      </c>
      <c r="K28" s="105" t="s">
        <v>125</v>
      </c>
      <c r="L28" s="104">
        <v>3401280</v>
      </c>
      <c r="M28" s="105">
        <v>4161248</v>
      </c>
      <c r="N28" s="453"/>
    </row>
    <row r="29" spans="1:14" s="106" customFormat="1" ht="15.75" customHeight="1">
      <c r="A29" s="587" t="s">
        <v>570</v>
      </c>
      <c r="B29" s="579"/>
      <c r="C29" s="105"/>
      <c r="D29" s="575" t="s">
        <v>571</v>
      </c>
      <c r="E29" s="575"/>
      <c r="F29" s="105"/>
      <c r="G29" s="105"/>
      <c r="H29" s="105"/>
      <c r="I29" s="105"/>
      <c r="J29" s="105"/>
      <c r="K29" s="105"/>
      <c r="L29" s="105"/>
      <c r="M29" s="105"/>
      <c r="N29" s="438"/>
    </row>
    <row r="30" spans="1:14" s="106" customFormat="1" ht="15.75" customHeight="1">
      <c r="A30" s="440"/>
      <c r="B30" s="588" t="s">
        <v>572</v>
      </c>
      <c r="C30" s="588"/>
      <c r="D30" s="588"/>
      <c r="E30" s="588"/>
      <c r="F30" s="588"/>
      <c r="G30" s="588"/>
      <c r="H30" s="588"/>
      <c r="I30" s="588"/>
      <c r="J30" s="441"/>
      <c r="K30" s="441"/>
      <c r="L30" s="441"/>
      <c r="M30" s="441"/>
      <c r="N30" s="435"/>
    </row>
    <row r="31" spans="1:14" s="106" customFormat="1" ht="15.75" customHeight="1">
      <c r="A31" s="107"/>
      <c r="B31" s="107"/>
      <c r="C31" s="107"/>
      <c r="D31" s="581" t="s">
        <v>265</v>
      </c>
      <c r="E31" s="581"/>
      <c r="F31" s="581"/>
      <c r="G31" s="107"/>
      <c r="H31" s="107"/>
      <c r="I31" s="107"/>
      <c r="J31" s="107"/>
      <c r="K31" s="107"/>
      <c r="L31" s="107"/>
      <c r="M31" s="107"/>
      <c r="N31" s="108"/>
    </row>
    <row r="32" spans="1:14" s="106" customFormat="1">
      <c r="A32" s="107"/>
      <c r="B32" s="107"/>
      <c r="C32" s="107"/>
      <c r="D32" s="109" t="s">
        <v>133</v>
      </c>
      <c r="E32" s="107"/>
      <c r="F32" s="107"/>
      <c r="G32" s="107"/>
      <c r="H32" s="107"/>
      <c r="I32" s="107"/>
      <c r="J32" s="107"/>
      <c r="K32" s="107"/>
      <c r="L32" s="107"/>
      <c r="M32" s="107"/>
      <c r="N32" s="108"/>
    </row>
    <row r="33" spans="1:14" s="451" customFormat="1" ht="30.6">
      <c r="A33" s="287" t="s">
        <v>266</v>
      </c>
      <c r="B33" s="105" t="s">
        <v>134</v>
      </c>
      <c r="C33" s="105">
        <v>5</v>
      </c>
      <c r="D33" s="104" t="s">
        <v>573</v>
      </c>
      <c r="E33" s="105" t="s">
        <v>267</v>
      </c>
      <c r="F33" s="105">
        <v>150</v>
      </c>
      <c r="G33" s="105">
        <v>25</v>
      </c>
      <c r="H33" s="105">
        <v>20</v>
      </c>
      <c r="I33" s="105">
        <v>0</v>
      </c>
      <c r="J33" s="105">
        <v>195</v>
      </c>
      <c r="K33" s="105" t="s">
        <v>125</v>
      </c>
      <c r="L33" s="104">
        <v>3401280</v>
      </c>
      <c r="M33" s="105">
        <v>975</v>
      </c>
      <c r="N33" s="442"/>
    </row>
    <row r="34" spans="1:14" s="106" customFormat="1" ht="13.2" customHeight="1">
      <c r="A34" s="297" t="s">
        <v>133</v>
      </c>
      <c r="B34" s="105"/>
      <c r="C34" s="105"/>
      <c r="D34" s="575" t="s">
        <v>220</v>
      </c>
      <c r="E34" s="576"/>
      <c r="F34" s="105"/>
      <c r="G34" s="105"/>
      <c r="H34" s="105"/>
      <c r="I34" s="105"/>
      <c r="J34" s="105"/>
      <c r="K34" s="105"/>
      <c r="L34" s="105"/>
      <c r="M34" s="105"/>
      <c r="N34" s="438"/>
    </row>
    <row r="35" spans="1:14" s="111" customFormat="1" ht="14.25" customHeight="1">
      <c r="D35" s="112" t="s">
        <v>135</v>
      </c>
      <c r="M35" s="298"/>
      <c r="N35" s="108"/>
    </row>
    <row r="36" spans="1:14" s="451" customFormat="1" ht="76.2" customHeight="1">
      <c r="A36" s="287" t="s">
        <v>268</v>
      </c>
      <c r="B36" s="105" t="s">
        <v>134</v>
      </c>
      <c r="C36" s="105">
        <v>3</v>
      </c>
      <c r="D36" s="105" t="s">
        <v>574</v>
      </c>
      <c r="E36" s="105" t="s">
        <v>269</v>
      </c>
      <c r="F36" s="105">
        <v>130</v>
      </c>
      <c r="G36" s="105">
        <v>20</v>
      </c>
      <c r="H36" s="105">
        <v>25</v>
      </c>
      <c r="I36" s="105">
        <v>0</v>
      </c>
      <c r="J36" s="105">
        <v>175</v>
      </c>
      <c r="K36" s="105" t="s">
        <v>125</v>
      </c>
      <c r="L36" s="104">
        <v>3401280</v>
      </c>
      <c r="M36" s="105">
        <v>525</v>
      </c>
      <c r="N36" s="442"/>
    </row>
    <row r="37" spans="1:14" s="106" customFormat="1" ht="13.2" customHeight="1">
      <c r="A37" s="297" t="s">
        <v>135</v>
      </c>
      <c r="B37" s="105"/>
      <c r="C37" s="105"/>
      <c r="D37" s="575" t="s">
        <v>220</v>
      </c>
      <c r="E37" s="576"/>
      <c r="F37" s="105"/>
      <c r="G37" s="105"/>
      <c r="H37" s="105"/>
      <c r="I37" s="105"/>
      <c r="J37" s="105"/>
      <c r="K37" s="105"/>
      <c r="L37" s="105"/>
      <c r="M37" s="105"/>
      <c r="N37" s="438"/>
    </row>
    <row r="38" spans="1:14" s="106" customFormat="1" ht="16.5" customHeight="1">
      <c r="A38" s="107"/>
      <c r="B38" s="107"/>
      <c r="C38" s="107"/>
      <c r="D38" s="583" t="s">
        <v>136</v>
      </c>
      <c r="E38" s="584"/>
      <c r="F38" s="107"/>
      <c r="G38" s="107"/>
      <c r="H38" s="107"/>
      <c r="I38" s="107"/>
      <c r="J38" s="107"/>
      <c r="K38" s="107"/>
      <c r="L38" s="107"/>
      <c r="M38" s="107"/>
      <c r="N38" s="113"/>
    </row>
    <row r="39" spans="1:14" s="451" customFormat="1" ht="24" customHeight="1">
      <c r="A39" s="287" t="s">
        <v>138</v>
      </c>
      <c r="B39" s="105" t="s">
        <v>130</v>
      </c>
      <c r="C39" s="105">
        <v>3</v>
      </c>
      <c r="D39" s="105" t="s">
        <v>575</v>
      </c>
      <c r="E39" s="105" t="s">
        <v>127</v>
      </c>
      <c r="F39" s="105">
        <v>100</v>
      </c>
      <c r="G39" s="105">
        <v>10</v>
      </c>
      <c r="H39" s="105">
        <v>10</v>
      </c>
      <c r="I39" s="105">
        <v>0</v>
      </c>
      <c r="J39" s="105">
        <v>120</v>
      </c>
      <c r="K39" s="105" t="s">
        <v>125</v>
      </c>
      <c r="L39" s="104">
        <v>3401280</v>
      </c>
      <c r="M39" s="105">
        <v>360</v>
      </c>
      <c r="N39" s="442"/>
    </row>
    <row r="40" spans="1:14" s="451" customFormat="1" ht="45.6" customHeight="1">
      <c r="A40" s="287" t="s">
        <v>137</v>
      </c>
      <c r="B40" s="105" t="s">
        <v>78</v>
      </c>
      <c r="C40" s="105">
        <v>3</v>
      </c>
      <c r="D40" s="104" t="s">
        <v>576</v>
      </c>
      <c r="E40" s="105" t="s">
        <v>267</v>
      </c>
      <c r="F40" s="105">
        <v>130</v>
      </c>
      <c r="G40" s="105">
        <v>20</v>
      </c>
      <c r="H40" s="105">
        <v>25</v>
      </c>
      <c r="I40" s="105">
        <v>0</v>
      </c>
      <c r="J40" s="105">
        <v>175</v>
      </c>
      <c r="K40" s="105" t="s">
        <v>125</v>
      </c>
      <c r="L40" s="104">
        <v>3401280</v>
      </c>
      <c r="M40" s="105">
        <v>525</v>
      </c>
      <c r="N40" s="442"/>
    </row>
    <row r="41" spans="1:14" s="106" customFormat="1" ht="0.75" hidden="1" customHeight="1">
      <c r="A41" s="436"/>
      <c r="B41" s="434" t="s">
        <v>131</v>
      </c>
      <c r="C41" s="434">
        <v>3</v>
      </c>
      <c r="D41" s="433" t="s">
        <v>270</v>
      </c>
      <c r="E41" s="434" t="s">
        <v>127</v>
      </c>
      <c r="F41" s="434">
        <v>300</v>
      </c>
      <c r="G41" s="434">
        <v>20</v>
      </c>
      <c r="H41" s="434">
        <v>25</v>
      </c>
      <c r="I41" s="434">
        <v>1</v>
      </c>
      <c r="J41" s="434">
        <v>346</v>
      </c>
      <c r="K41" s="434" t="s">
        <v>125</v>
      </c>
      <c r="L41" s="433">
        <v>3401280</v>
      </c>
      <c r="M41" s="434">
        <v>1038</v>
      </c>
      <c r="N41" s="437"/>
    </row>
    <row r="42" spans="1:14" s="106" customFormat="1" ht="14.25" customHeight="1">
      <c r="A42" s="297" t="s">
        <v>136</v>
      </c>
      <c r="B42" s="105"/>
      <c r="C42" s="105"/>
      <c r="D42" s="575" t="s">
        <v>222</v>
      </c>
      <c r="E42" s="576"/>
      <c r="F42" s="105"/>
      <c r="G42" s="105"/>
      <c r="H42" s="105"/>
      <c r="I42" s="105"/>
      <c r="J42" s="105"/>
      <c r="K42" s="105"/>
      <c r="L42" s="105"/>
      <c r="M42" s="105"/>
      <c r="N42" s="438"/>
    </row>
    <row r="43" spans="1:14" s="106" customFormat="1" ht="13.5" customHeight="1">
      <c r="A43" s="107"/>
      <c r="B43" s="107"/>
      <c r="C43" s="107"/>
      <c r="D43" s="577" t="s">
        <v>139</v>
      </c>
      <c r="E43" s="577"/>
      <c r="F43" s="114"/>
      <c r="G43" s="114"/>
      <c r="H43" s="114"/>
      <c r="I43" s="114"/>
      <c r="J43" s="114"/>
      <c r="K43" s="114"/>
      <c r="L43" s="114"/>
      <c r="M43" s="114"/>
      <c r="N43" s="113"/>
    </row>
    <row r="44" spans="1:14" s="451" customFormat="1" ht="26.25" customHeight="1">
      <c r="A44" s="287" t="s">
        <v>577</v>
      </c>
      <c r="B44" s="105" t="s">
        <v>131</v>
      </c>
      <c r="C44" s="105">
        <v>3</v>
      </c>
      <c r="D44" s="105" t="s">
        <v>578</v>
      </c>
      <c r="E44" s="105" t="s">
        <v>271</v>
      </c>
      <c r="F44" s="105">
        <v>150</v>
      </c>
      <c r="G44" s="105">
        <v>22</v>
      </c>
      <c r="H44" s="105">
        <v>15</v>
      </c>
      <c r="I44" s="105">
        <v>3</v>
      </c>
      <c r="J44" s="105">
        <v>195</v>
      </c>
      <c r="K44" s="105" t="s">
        <v>125</v>
      </c>
      <c r="L44" s="104">
        <v>3401280</v>
      </c>
      <c r="M44" s="105">
        <v>585</v>
      </c>
      <c r="N44" s="442"/>
    </row>
    <row r="45" spans="1:14" s="106" customFormat="1" ht="14.25" customHeight="1">
      <c r="A45" s="297" t="s">
        <v>139</v>
      </c>
      <c r="B45" s="105"/>
      <c r="C45" s="105"/>
      <c r="D45" s="575" t="s">
        <v>220</v>
      </c>
      <c r="E45" s="576"/>
      <c r="F45" s="105"/>
      <c r="G45" s="105"/>
      <c r="H45" s="105"/>
      <c r="I45" s="105"/>
      <c r="J45" s="105"/>
      <c r="K45" s="105"/>
      <c r="L45" s="105"/>
      <c r="M45" s="105"/>
      <c r="N45" s="438"/>
    </row>
    <row r="46" spans="1:14" s="106" customFormat="1" ht="13.5" customHeight="1">
      <c r="A46" s="107"/>
      <c r="B46" s="107"/>
      <c r="C46" s="107"/>
      <c r="D46" s="115" t="s">
        <v>142</v>
      </c>
      <c r="E46" s="107"/>
      <c r="F46" s="107"/>
      <c r="G46" s="107"/>
      <c r="H46" s="107"/>
      <c r="I46" s="107"/>
      <c r="J46" s="107"/>
      <c r="K46" s="107"/>
      <c r="L46" s="107"/>
      <c r="M46" s="107"/>
      <c r="N46" s="113"/>
    </row>
    <row r="47" spans="1:14" s="451" customFormat="1" ht="24.6" customHeight="1">
      <c r="A47" s="287" t="s">
        <v>143</v>
      </c>
      <c r="B47" s="105" t="s">
        <v>579</v>
      </c>
      <c r="C47" s="105">
        <v>3</v>
      </c>
      <c r="D47" s="105" t="s">
        <v>70</v>
      </c>
      <c r="E47" s="105" t="s">
        <v>272</v>
      </c>
      <c r="F47" s="105">
        <v>280</v>
      </c>
      <c r="G47" s="105">
        <v>20</v>
      </c>
      <c r="H47" s="105">
        <v>14</v>
      </c>
      <c r="I47" s="105">
        <v>0</v>
      </c>
      <c r="J47" s="105">
        <v>314</v>
      </c>
      <c r="K47" s="105" t="s">
        <v>128</v>
      </c>
      <c r="L47" s="104">
        <v>3401280</v>
      </c>
      <c r="M47" s="105">
        <v>942</v>
      </c>
      <c r="N47" s="442"/>
    </row>
    <row r="48" spans="1:14" s="451" customFormat="1" ht="52.2" customHeight="1">
      <c r="A48" s="287" t="s">
        <v>580</v>
      </c>
      <c r="B48" s="105" t="s">
        <v>144</v>
      </c>
      <c r="C48" s="105">
        <v>3</v>
      </c>
      <c r="D48" s="104" t="s">
        <v>581</v>
      </c>
      <c r="E48" s="105" t="s">
        <v>272</v>
      </c>
      <c r="F48" s="105">
        <v>168</v>
      </c>
      <c r="G48" s="105">
        <v>12</v>
      </c>
      <c r="H48" s="105">
        <v>12</v>
      </c>
      <c r="I48" s="105">
        <v>0</v>
      </c>
      <c r="J48" s="105">
        <v>192</v>
      </c>
      <c r="K48" s="105" t="s">
        <v>128</v>
      </c>
      <c r="L48" s="104">
        <v>3401280</v>
      </c>
      <c r="M48" s="105">
        <v>576</v>
      </c>
      <c r="N48" s="442"/>
    </row>
    <row r="49" spans="1:84" s="111" customFormat="1" ht="14.25" customHeight="1">
      <c r="A49" s="297" t="s">
        <v>142</v>
      </c>
      <c r="B49" s="458"/>
      <c r="C49" s="458"/>
      <c r="D49" s="575" t="s">
        <v>222</v>
      </c>
      <c r="E49" s="575"/>
      <c r="F49" s="458"/>
      <c r="G49" s="458"/>
      <c r="H49" s="458"/>
      <c r="I49" s="458"/>
      <c r="J49" s="458"/>
      <c r="K49" s="458"/>
      <c r="L49" s="458"/>
      <c r="M49" s="458"/>
      <c r="N49" s="459"/>
    </row>
    <row r="50" spans="1:84" s="451" customFormat="1" ht="15" customHeight="1">
      <c r="A50" s="454"/>
      <c r="B50" s="105"/>
      <c r="C50" s="105"/>
      <c r="D50" s="455" t="s">
        <v>145</v>
      </c>
      <c r="E50" s="116"/>
      <c r="F50" s="105"/>
      <c r="G50" s="105"/>
      <c r="H50" s="105"/>
      <c r="I50" s="105"/>
      <c r="J50" s="105"/>
      <c r="K50" s="105"/>
      <c r="L50" s="105"/>
      <c r="M50" s="105"/>
      <c r="N50" s="438"/>
    </row>
    <row r="51" spans="1:84" s="451" customFormat="1" ht="22.2" customHeight="1">
      <c r="A51" s="287" t="s">
        <v>273</v>
      </c>
      <c r="B51" s="105" t="s">
        <v>66</v>
      </c>
      <c r="C51" s="105">
        <v>3</v>
      </c>
      <c r="D51" s="116" t="s">
        <v>274</v>
      </c>
      <c r="E51" s="105" t="s">
        <v>272</v>
      </c>
      <c r="F51" s="105">
        <v>240</v>
      </c>
      <c r="G51" s="105">
        <v>24</v>
      </c>
      <c r="H51" s="105">
        <v>20</v>
      </c>
      <c r="I51" s="105">
        <v>0</v>
      </c>
      <c r="J51" s="105">
        <v>284</v>
      </c>
      <c r="K51" s="105" t="s">
        <v>125</v>
      </c>
      <c r="L51" s="104">
        <v>3401280</v>
      </c>
      <c r="M51" s="105">
        <v>852</v>
      </c>
      <c r="N51" s="438"/>
    </row>
    <row r="52" spans="1:84" s="106" customFormat="1" ht="13.5" customHeight="1">
      <c r="A52" s="443" t="s">
        <v>145</v>
      </c>
      <c r="B52" s="444"/>
      <c r="C52" s="444"/>
      <c r="D52" s="582" t="s">
        <v>220</v>
      </c>
      <c r="E52" s="582"/>
      <c r="F52" s="444"/>
      <c r="G52" s="444"/>
      <c r="H52" s="444"/>
      <c r="I52" s="444"/>
      <c r="J52" s="444"/>
      <c r="K52" s="444"/>
      <c r="L52" s="444"/>
      <c r="M52" s="444"/>
      <c r="N52" s="438"/>
    </row>
    <row r="53" spans="1:84" s="118" customFormat="1" ht="18.600000000000001" customHeight="1">
      <c r="A53" s="117"/>
      <c r="B53" s="117"/>
      <c r="C53" s="117"/>
      <c r="D53" s="578" t="s">
        <v>146</v>
      </c>
      <c r="E53" s="578"/>
      <c r="F53" s="117"/>
      <c r="G53" s="117"/>
      <c r="H53" s="117"/>
      <c r="I53" s="117"/>
      <c r="J53" s="117"/>
      <c r="K53" s="117"/>
      <c r="L53" s="117"/>
      <c r="M53" s="117"/>
      <c r="N53" s="113"/>
    </row>
    <row r="54" spans="1:84" s="451" customFormat="1" ht="26.4" customHeight="1">
      <c r="A54" s="287" t="s">
        <v>148</v>
      </c>
      <c r="B54" s="105" t="s">
        <v>83</v>
      </c>
      <c r="C54" s="105">
        <v>3</v>
      </c>
      <c r="D54" s="105" t="s">
        <v>56</v>
      </c>
      <c r="E54" s="105" t="s">
        <v>272</v>
      </c>
      <c r="F54" s="105">
        <v>240</v>
      </c>
      <c r="G54" s="105">
        <v>24</v>
      </c>
      <c r="H54" s="105">
        <v>25</v>
      </c>
      <c r="I54" s="105">
        <v>0</v>
      </c>
      <c r="J54" s="105">
        <v>289</v>
      </c>
      <c r="K54" s="105" t="s">
        <v>125</v>
      </c>
      <c r="L54" s="104">
        <v>3401280</v>
      </c>
      <c r="M54" s="105">
        <v>867</v>
      </c>
      <c r="N54" s="442"/>
    </row>
    <row r="55" spans="1:84" s="106" customFormat="1" ht="13.5" customHeight="1">
      <c r="A55" s="297" t="s">
        <v>146</v>
      </c>
      <c r="B55" s="105"/>
      <c r="C55" s="105"/>
      <c r="D55" s="575" t="s">
        <v>220</v>
      </c>
      <c r="E55" s="576"/>
      <c r="F55" s="105"/>
      <c r="G55" s="105"/>
      <c r="H55" s="105"/>
      <c r="I55" s="105"/>
      <c r="J55" s="105"/>
      <c r="K55" s="105"/>
      <c r="L55" s="105"/>
      <c r="M55" s="105"/>
      <c r="N55" s="438"/>
    </row>
    <row r="56" spans="1:84" s="106" customFormat="1" ht="13.5" customHeight="1">
      <c r="A56" s="287"/>
      <c r="B56" s="429"/>
      <c r="C56" s="430"/>
      <c r="D56" s="577" t="s">
        <v>150</v>
      </c>
      <c r="E56" s="577"/>
      <c r="F56" s="430"/>
      <c r="G56" s="430"/>
      <c r="H56" s="116"/>
      <c r="I56" s="116"/>
      <c r="J56" s="116"/>
      <c r="K56" s="116"/>
      <c r="L56" s="116"/>
      <c r="M56" s="116"/>
      <c r="N56" s="438"/>
    </row>
    <row r="57" spans="1:84" s="451" customFormat="1" ht="26.4" customHeight="1">
      <c r="A57" s="287" t="s">
        <v>275</v>
      </c>
      <c r="B57" s="105" t="s">
        <v>131</v>
      </c>
      <c r="C57" s="105">
        <v>2</v>
      </c>
      <c r="D57" s="105" t="s">
        <v>582</v>
      </c>
      <c r="E57" s="105" t="s">
        <v>272</v>
      </c>
      <c r="F57" s="105">
        <v>60</v>
      </c>
      <c r="G57" s="105">
        <v>10</v>
      </c>
      <c r="H57" s="105">
        <v>10</v>
      </c>
      <c r="I57" s="105">
        <v>0</v>
      </c>
      <c r="J57" s="105">
        <v>80</v>
      </c>
      <c r="K57" s="105" t="s">
        <v>125</v>
      </c>
      <c r="L57" s="104">
        <v>3401280</v>
      </c>
      <c r="M57" s="105">
        <v>160</v>
      </c>
      <c r="N57" s="442"/>
    </row>
    <row r="58" spans="1:84" s="106" customFormat="1" ht="15" customHeight="1">
      <c r="A58" s="297" t="s">
        <v>151</v>
      </c>
      <c r="B58" s="428"/>
      <c r="C58" s="428"/>
      <c r="D58" s="575" t="s">
        <v>220</v>
      </c>
      <c r="E58" s="576"/>
      <c r="F58" s="428"/>
      <c r="G58" s="105"/>
      <c r="H58" s="105"/>
      <c r="I58" s="105"/>
      <c r="J58" s="105"/>
      <c r="K58" s="105"/>
      <c r="L58" s="105"/>
      <c r="M58" s="105"/>
      <c r="N58" s="438"/>
    </row>
    <row r="59" spans="1:84" s="118" customFormat="1" ht="12.75" customHeight="1">
      <c r="A59" s="117"/>
      <c r="B59" s="117"/>
      <c r="C59" s="117"/>
      <c r="D59" s="115" t="s">
        <v>149</v>
      </c>
      <c r="E59" s="117"/>
      <c r="F59" s="117"/>
      <c r="G59" s="117"/>
      <c r="H59" s="117"/>
      <c r="I59" s="117"/>
      <c r="J59" s="117"/>
      <c r="K59" s="117"/>
      <c r="L59" s="117"/>
      <c r="M59" s="117"/>
      <c r="N59" s="108"/>
    </row>
    <row r="60" spans="1:84" s="451" customFormat="1" ht="43.2" customHeight="1">
      <c r="A60" s="450" t="s">
        <v>228</v>
      </c>
      <c r="B60" s="105" t="s">
        <v>99</v>
      </c>
      <c r="C60" s="105">
        <v>3</v>
      </c>
      <c r="D60" s="105" t="s">
        <v>583</v>
      </c>
      <c r="E60" s="105" t="s">
        <v>277</v>
      </c>
      <c r="F60" s="105">
        <v>200</v>
      </c>
      <c r="G60" s="105">
        <v>20</v>
      </c>
      <c r="H60" s="105">
        <v>12</v>
      </c>
      <c r="I60" s="105">
        <v>0</v>
      </c>
      <c r="J60" s="105">
        <v>232</v>
      </c>
      <c r="K60" s="105" t="s">
        <v>128</v>
      </c>
      <c r="L60" s="104">
        <v>3401280</v>
      </c>
      <c r="M60" s="105">
        <v>696</v>
      </c>
      <c r="N60" s="442"/>
      <c r="O60" s="114"/>
      <c r="P60" s="114"/>
      <c r="Q60" s="114"/>
      <c r="R60" s="114"/>
      <c r="S60" s="114"/>
      <c r="T60" s="114"/>
      <c r="U60" s="449"/>
      <c r="V60" s="114"/>
      <c r="W60" s="114"/>
      <c r="X60" s="114"/>
      <c r="Y60" s="114"/>
      <c r="Z60" s="114"/>
      <c r="AA60" s="114"/>
      <c r="AB60" s="114"/>
      <c r="AC60" s="114"/>
      <c r="AD60" s="114"/>
      <c r="AE60" s="114"/>
      <c r="AF60" s="114"/>
      <c r="AG60" s="114"/>
      <c r="AH60" s="114"/>
      <c r="AI60" s="449"/>
      <c r="AJ60" s="114"/>
      <c r="AK60" s="114"/>
      <c r="AL60" s="114"/>
      <c r="AM60" s="114"/>
      <c r="AN60" s="114"/>
      <c r="AO60" s="114"/>
      <c r="AP60" s="114"/>
      <c r="AQ60" s="114"/>
      <c r="AR60" s="114"/>
      <c r="AS60" s="114"/>
      <c r="AT60" s="114"/>
      <c r="AU60" s="114"/>
      <c r="AV60" s="114"/>
      <c r="AW60" s="449"/>
      <c r="AX60" s="114"/>
      <c r="AY60" s="114"/>
      <c r="AZ60" s="114"/>
      <c r="BA60" s="114"/>
      <c r="BB60" s="114"/>
      <c r="BC60" s="114"/>
      <c r="BD60" s="114"/>
      <c r="BE60" s="114"/>
      <c r="BF60" s="114"/>
      <c r="BG60" s="114"/>
      <c r="BH60" s="114"/>
      <c r="BI60" s="114"/>
      <c r="BJ60" s="114"/>
      <c r="BK60" s="449"/>
      <c r="BL60" s="114"/>
      <c r="BM60" s="114"/>
      <c r="BN60" s="114"/>
      <c r="BO60" s="114"/>
      <c r="BP60" s="114"/>
      <c r="BQ60" s="114"/>
      <c r="BR60" s="114"/>
      <c r="BS60" s="114"/>
      <c r="BT60" s="114"/>
      <c r="BU60" s="114"/>
      <c r="BV60" s="114"/>
      <c r="BW60" s="114"/>
      <c r="BX60" s="114"/>
      <c r="BY60" s="449"/>
      <c r="BZ60" s="114"/>
      <c r="CA60" s="114"/>
      <c r="CB60" s="114"/>
      <c r="CC60" s="114"/>
      <c r="CD60" s="114"/>
      <c r="CE60" s="114"/>
      <c r="CF60" s="114"/>
    </row>
    <row r="61" spans="1:84" s="451" customFormat="1" ht="78.599999999999994" customHeight="1">
      <c r="A61" s="450" t="s">
        <v>584</v>
      </c>
      <c r="B61" s="105" t="s">
        <v>256</v>
      </c>
      <c r="C61" s="105">
        <v>5</v>
      </c>
      <c r="D61" s="105" t="s">
        <v>585</v>
      </c>
      <c r="E61" s="105" t="s">
        <v>255</v>
      </c>
      <c r="F61" s="105">
        <v>1050</v>
      </c>
      <c r="G61" s="105">
        <v>75</v>
      </c>
      <c r="H61" s="105">
        <v>70</v>
      </c>
      <c r="I61" s="105">
        <v>0</v>
      </c>
      <c r="J61" s="105">
        <v>1195</v>
      </c>
      <c r="K61" s="105" t="s">
        <v>128</v>
      </c>
      <c r="L61" s="105">
        <v>3401280</v>
      </c>
      <c r="M61" s="105">
        <v>5975</v>
      </c>
      <c r="N61" s="442"/>
      <c r="O61" s="114"/>
      <c r="P61" s="114"/>
      <c r="Q61" s="114"/>
      <c r="R61" s="114"/>
      <c r="S61" s="114"/>
      <c r="T61" s="114"/>
      <c r="U61" s="449"/>
      <c r="V61" s="114"/>
      <c r="W61" s="114"/>
      <c r="X61" s="114"/>
      <c r="Y61" s="114"/>
      <c r="Z61" s="114"/>
      <c r="AA61" s="114"/>
      <c r="AB61" s="114"/>
      <c r="AC61" s="114"/>
      <c r="AD61" s="114"/>
      <c r="AE61" s="114"/>
      <c r="AF61" s="114"/>
      <c r="AG61" s="114"/>
      <c r="AH61" s="114"/>
      <c r="AI61" s="449"/>
      <c r="AJ61" s="114"/>
      <c r="AK61" s="114"/>
      <c r="AL61" s="114"/>
      <c r="AM61" s="114"/>
      <c r="AN61" s="114"/>
      <c r="AO61" s="114"/>
      <c r="AP61" s="114"/>
      <c r="AQ61" s="114"/>
      <c r="AR61" s="114"/>
      <c r="AS61" s="114"/>
      <c r="AT61" s="114"/>
      <c r="AU61" s="114"/>
      <c r="AV61" s="114"/>
      <c r="AW61" s="449"/>
      <c r="AX61" s="114"/>
      <c r="AY61" s="114"/>
      <c r="AZ61" s="114"/>
      <c r="BA61" s="114"/>
      <c r="BB61" s="114"/>
      <c r="BC61" s="114"/>
      <c r="BD61" s="114"/>
      <c r="BE61" s="114"/>
      <c r="BF61" s="114"/>
      <c r="BG61" s="114"/>
      <c r="BH61" s="114"/>
      <c r="BI61" s="114"/>
      <c r="BJ61" s="114"/>
      <c r="BK61" s="449"/>
      <c r="BL61" s="114"/>
      <c r="BM61" s="114"/>
      <c r="BN61" s="114"/>
      <c r="BO61" s="114"/>
      <c r="BP61" s="114"/>
      <c r="BQ61" s="114"/>
      <c r="BR61" s="114"/>
      <c r="BS61" s="114"/>
      <c r="BT61" s="114"/>
      <c r="BU61" s="114"/>
      <c r="BV61" s="114"/>
      <c r="BW61" s="114"/>
      <c r="BX61" s="114"/>
      <c r="BY61" s="449"/>
      <c r="BZ61" s="114"/>
      <c r="CA61" s="114"/>
      <c r="CB61" s="114"/>
      <c r="CC61" s="114"/>
      <c r="CD61" s="114"/>
      <c r="CE61" s="114"/>
      <c r="CF61" s="114"/>
    </row>
    <row r="62" spans="1:84" s="451" customFormat="1" ht="24.6" customHeight="1">
      <c r="A62" s="450" t="s">
        <v>586</v>
      </c>
      <c r="B62" s="105" t="s">
        <v>587</v>
      </c>
      <c r="C62" s="105">
        <v>3</v>
      </c>
      <c r="D62" s="105" t="s">
        <v>207</v>
      </c>
      <c r="E62" s="105" t="s">
        <v>279</v>
      </c>
      <c r="F62" s="105">
        <v>180</v>
      </c>
      <c r="G62" s="105">
        <v>10</v>
      </c>
      <c r="H62" s="105">
        <v>12</v>
      </c>
      <c r="I62" s="105">
        <v>0</v>
      </c>
      <c r="J62" s="105">
        <v>202</v>
      </c>
      <c r="K62" s="105" t="s">
        <v>128</v>
      </c>
      <c r="L62" s="104">
        <v>3401280</v>
      </c>
      <c r="M62" s="105">
        <v>606</v>
      </c>
      <c r="N62" s="442"/>
    </row>
    <row r="63" spans="1:84" s="106" customFormat="1" ht="12" customHeight="1">
      <c r="A63" s="297" t="s">
        <v>149</v>
      </c>
      <c r="B63" s="105"/>
      <c r="C63" s="105"/>
      <c r="D63" s="575" t="s">
        <v>225</v>
      </c>
      <c r="E63" s="576"/>
      <c r="F63" s="105"/>
      <c r="G63" s="105"/>
      <c r="H63" s="105"/>
      <c r="I63" s="105"/>
      <c r="J63" s="105"/>
      <c r="K63" s="105"/>
      <c r="L63" s="105"/>
      <c r="M63" s="105"/>
      <c r="N63" s="438"/>
    </row>
    <row r="64" spans="1:84" s="106" customFormat="1">
      <c r="A64" s="297" t="s">
        <v>280</v>
      </c>
      <c r="B64" s="116"/>
      <c r="C64" s="116"/>
      <c r="D64" s="575" t="s">
        <v>538</v>
      </c>
      <c r="E64" s="576"/>
      <c r="F64" s="116"/>
      <c r="G64" s="116"/>
      <c r="H64" s="116"/>
      <c r="I64" s="116"/>
      <c r="J64" s="116"/>
      <c r="K64" s="116"/>
      <c r="L64" s="116"/>
      <c r="M64" s="116"/>
      <c r="N64" s="438"/>
    </row>
    <row r="65" spans="1:14" s="106" customFormat="1" ht="15.75" customHeight="1">
      <c r="A65" s="107"/>
      <c r="B65" s="107"/>
      <c r="C65" s="107"/>
      <c r="D65" s="581" t="s">
        <v>588</v>
      </c>
      <c r="E65" s="581"/>
      <c r="F65" s="581"/>
      <c r="G65" s="107"/>
      <c r="H65" s="107"/>
      <c r="I65" s="107"/>
      <c r="J65" s="107"/>
      <c r="K65" s="107"/>
      <c r="L65" s="107"/>
      <c r="M65" s="107"/>
      <c r="N65" s="108"/>
    </row>
    <row r="66" spans="1:14" s="106" customFormat="1">
      <c r="A66" s="107"/>
      <c r="B66" s="107"/>
      <c r="C66" s="107"/>
      <c r="D66" s="109" t="s">
        <v>152</v>
      </c>
      <c r="E66" s="107"/>
      <c r="F66" s="107"/>
      <c r="G66" s="107"/>
      <c r="H66" s="107"/>
      <c r="I66" s="107"/>
      <c r="J66" s="107"/>
      <c r="K66" s="107"/>
      <c r="L66" s="107"/>
      <c r="M66" s="107"/>
      <c r="N66" s="108"/>
    </row>
    <row r="67" spans="1:14" s="451" customFormat="1" ht="22.8" customHeight="1">
      <c r="A67" s="287" t="s">
        <v>154</v>
      </c>
      <c r="B67" s="105" t="s">
        <v>78</v>
      </c>
      <c r="C67" s="105">
        <v>4</v>
      </c>
      <c r="D67" s="105" t="s">
        <v>589</v>
      </c>
      <c r="E67" s="105" t="s">
        <v>267</v>
      </c>
      <c r="F67" s="105">
        <v>150</v>
      </c>
      <c r="G67" s="105">
        <v>10</v>
      </c>
      <c r="H67" s="105">
        <v>25</v>
      </c>
      <c r="I67" s="105">
        <v>0</v>
      </c>
      <c r="J67" s="105">
        <v>185</v>
      </c>
      <c r="K67" s="105" t="s">
        <v>125</v>
      </c>
      <c r="L67" s="104">
        <v>3401280</v>
      </c>
      <c r="M67" s="105">
        <v>740</v>
      </c>
      <c r="N67" s="442"/>
    </row>
    <row r="68" spans="1:14" s="106" customFormat="1">
      <c r="A68" s="297" t="s">
        <v>152</v>
      </c>
      <c r="B68" s="105"/>
      <c r="C68" s="105"/>
      <c r="D68" s="575" t="s">
        <v>220</v>
      </c>
      <c r="E68" s="576"/>
      <c r="F68" s="105"/>
      <c r="G68" s="105"/>
      <c r="H68" s="105"/>
      <c r="I68" s="105"/>
      <c r="J68" s="105"/>
      <c r="K68" s="105"/>
      <c r="L68" s="105"/>
      <c r="M68" s="105"/>
      <c r="N68" s="442"/>
    </row>
    <row r="69" spans="1:14" s="106" customFormat="1" ht="15" customHeight="1">
      <c r="A69" s="107"/>
      <c r="B69" s="107"/>
      <c r="C69" s="107"/>
      <c r="D69" s="578" t="s">
        <v>156</v>
      </c>
      <c r="E69" s="578"/>
      <c r="F69" s="107"/>
      <c r="G69" s="107"/>
      <c r="H69" s="107"/>
      <c r="I69" s="107"/>
      <c r="J69" s="107"/>
      <c r="K69" s="107"/>
      <c r="L69" s="107"/>
      <c r="M69" s="107"/>
      <c r="N69" s="201"/>
    </row>
    <row r="70" spans="1:14" s="451" customFormat="1" ht="40.799999999999997">
      <c r="A70" s="287" t="s">
        <v>157</v>
      </c>
      <c r="B70" s="105" t="s">
        <v>158</v>
      </c>
      <c r="C70" s="105">
        <v>3</v>
      </c>
      <c r="D70" s="104" t="s">
        <v>590</v>
      </c>
      <c r="E70" s="105" t="s">
        <v>255</v>
      </c>
      <c r="F70" s="105">
        <v>150</v>
      </c>
      <c r="G70" s="105">
        <v>10</v>
      </c>
      <c r="H70" s="105">
        <v>25</v>
      </c>
      <c r="I70" s="105">
        <v>0</v>
      </c>
      <c r="J70" s="105">
        <v>185</v>
      </c>
      <c r="K70" s="105" t="s">
        <v>125</v>
      </c>
      <c r="L70" s="104">
        <v>3401280</v>
      </c>
      <c r="M70" s="105">
        <v>555</v>
      </c>
      <c r="N70" s="442"/>
    </row>
    <row r="71" spans="1:14" s="106" customFormat="1" ht="15" customHeight="1">
      <c r="A71" s="297" t="s">
        <v>156</v>
      </c>
      <c r="B71" s="105"/>
      <c r="C71" s="105"/>
      <c r="D71" s="575" t="s">
        <v>220</v>
      </c>
      <c r="E71" s="576"/>
      <c r="F71" s="105"/>
      <c r="G71" s="105"/>
      <c r="H71" s="105"/>
      <c r="I71" s="105"/>
      <c r="J71" s="105"/>
      <c r="K71" s="105"/>
      <c r="L71" s="105"/>
      <c r="M71" s="105"/>
      <c r="N71" s="442"/>
    </row>
    <row r="72" spans="1:14" s="106" customFormat="1" ht="17.25" customHeight="1">
      <c r="A72" s="107"/>
      <c r="B72" s="107"/>
      <c r="C72" s="107"/>
      <c r="D72" s="578" t="s">
        <v>159</v>
      </c>
      <c r="E72" s="578"/>
      <c r="F72" s="107"/>
      <c r="G72" s="107"/>
      <c r="H72" s="107"/>
      <c r="I72" s="107"/>
      <c r="J72" s="107"/>
      <c r="K72" s="107"/>
      <c r="L72" s="107"/>
      <c r="M72" s="107"/>
      <c r="N72" s="108"/>
    </row>
    <row r="73" spans="1:14" s="451" customFormat="1" ht="26.25" customHeight="1">
      <c r="A73" s="287" t="s">
        <v>281</v>
      </c>
      <c r="B73" s="105" t="s">
        <v>160</v>
      </c>
      <c r="C73" s="105">
        <v>3</v>
      </c>
      <c r="D73" s="105" t="s">
        <v>591</v>
      </c>
      <c r="E73" s="105" t="s">
        <v>227</v>
      </c>
      <c r="F73" s="105">
        <v>30</v>
      </c>
      <c r="G73" s="105">
        <v>6</v>
      </c>
      <c r="H73" s="105">
        <v>10</v>
      </c>
      <c r="I73" s="105">
        <v>0</v>
      </c>
      <c r="J73" s="105">
        <v>46</v>
      </c>
      <c r="K73" s="105" t="s">
        <v>125</v>
      </c>
      <c r="L73" s="104">
        <v>3401280</v>
      </c>
      <c r="M73" s="105">
        <v>138</v>
      </c>
      <c r="N73" s="442"/>
    </row>
    <row r="74" spans="1:14" s="106" customFormat="1">
      <c r="A74" s="297" t="s">
        <v>159</v>
      </c>
      <c r="B74" s="105"/>
      <c r="C74" s="105"/>
      <c r="D74" s="575" t="s">
        <v>220</v>
      </c>
      <c r="E74" s="576"/>
      <c r="F74" s="105"/>
      <c r="G74" s="105"/>
      <c r="H74" s="105"/>
      <c r="I74" s="105"/>
      <c r="J74" s="105"/>
      <c r="K74" s="105"/>
      <c r="L74" s="105"/>
      <c r="M74" s="105"/>
      <c r="N74" s="442"/>
    </row>
    <row r="75" spans="1:14" s="106" customFormat="1">
      <c r="A75" s="297" t="s">
        <v>588</v>
      </c>
      <c r="B75" s="105"/>
      <c r="C75" s="105"/>
      <c r="D75" s="579" t="s">
        <v>225</v>
      </c>
      <c r="E75" s="579"/>
      <c r="F75" s="105"/>
      <c r="G75" s="105"/>
      <c r="H75" s="105"/>
      <c r="I75" s="105"/>
      <c r="J75" s="105"/>
      <c r="K75" s="105"/>
      <c r="L75" s="105"/>
      <c r="M75" s="105"/>
      <c r="N75" s="438"/>
    </row>
    <row r="76" spans="1:14" s="106" customFormat="1" ht="12" customHeight="1">
      <c r="A76" s="109"/>
      <c r="B76" s="114"/>
      <c r="C76" s="114"/>
      <c r="D76" s="445"/>
      <c r="E76" s="445"/>
      <c r="F76" s="114"/>
      <c r="G76" s="114"/>
      <c r="H76" s="114"/>
      <c r="I76" s="114"/>
      <c r="J76" s="114"/>
      <c r="K76" s="114"/>
      <c r="L76" s="114"/>
      <c r="M76" s="114"/>
      <c r="N76" s="108"/>
    </row>
    <row r="77" spans="1:14" s="106" customFormat="1" ht="18.75" customHeight="1">
      <c r="A77" s="119"/>
      <c r="D77" s="296" t="s">
        <v>162</v>
      </c>
      <c r="M77" s="120"/>
      <c r="N77" s="108"/>
    </row>
    <row r="78" spans="1:14" s="106" customFormat="1" ht="15.75" customHeight="1">
      <c r="A78" s="107"/>
      <c r="B78" s="107"/>
      <c r="C78" s="107"/>
      <c r="D78" s="580" t="s">
        <v>163</v>
      </c>
      <c r="E78" s="580"/>
      <c r="F78" s="107"/>
      <c r="G78" s="107"/>
      <c r="H78" s="107"/>
      <c r="I78" s="107"/>
      <c r="J78" s="107"/>
      <c r="K78" s="107"/>
      <c r="L78" s="107"/>
      <c r="M78" s="107"/>
      <c r="N78" s="108"/>
    </row>
    <row r="79" spans="1:14" s="451" customFormat="1" ht="32.4" customHeight="1">
      <c r="A79" s="287" t="s">
        <v>164</v>
      </c>
      <c r="B79" s="105" t="s">
        <v>99</v>
      </c>
      <c r="C79" s="105">
        <v>3</v>
      </c>
      <c r="D79" s="105" t="s">
        <v>592</v>
      </c>
      <c r="E79" s="105" t="s">
        <v>255</v>
      </c>
      <c r="F79" s="105">
        <v>80</v>
      </c>
      <c r="G79" s="105">
        <v>10</v>
      </c>
      <c r="H79" s="105">
        <v>12</v>
      </c>
      <c r="I79" s="105">
        <v>0</v>
      </c>
      <c r="J79" s="105">
        <v>102</v>
      </c>
      <c r="K79" s="105" t="s">
        <v>125</v>
      </c>
      <c r="L79" s="104">
        <v>3401280</v>
      </c>
      <c r="M79" s="105">
        <v>306</v>
      </c>
      <c r="N79" s="442"/>
    </row>
    <row r="80" spans="1:14" s="106" customFormat="1" ht="18.75" customHeight="1">
      <c r="A80" s="580" t="s">
        <v>163</v>
      </c>
      <c r="B80" s="580"/>
      <c r="C80" s="105"/>
      <c r="D80" s="575" t="s">
        <v>220</v>
      </c>
      <c r="E80" s="576"/>
      <c r="F80" s="105"/>
      <c r="G80" s="105"/>
      <c r="H80" s="105"/>
      <c r="I80" s="105"/>
      <c r="J80" s="105"/>
      <c r="K80" s="105"/>
      <c r="L80" s="104"/>
      <c r="M80" s="105"/>
      <c r="N80" s="442"/>
    </row>
    <row r="81" spans="1:14" s="106" customFormat="1" ht="14.25" customHeight="1">
      <c r="A81" s="287"/>
      <c r="B81" s="116"/>
      <c r="C81" s="116"/>
      <c r="D81" s="431" t="s">
        <v>165</v>
      </c>
      <c r="E81" s="431"/>
      <c r="F81" s="116"/>
      <c r="G81" s="116"/>
      <c r="H81" s="116"/>
      <c r="I81" s="116"/>
      <c r="J81" s="116"/>
      <c r="K81" s="116"/>
      <c r="L81" s="116"/>
      <c r="M81" s="116"/>
      <c r="N81" s="438"/>
    </row>
    <row r="82" spans="1:14" s="451" customFormat="1" ht="25.8" customHeight="1">
      <c r="A82" s="287" t="s">
        <v>164</v>
      </c>
      <c r="B82" s="105" t="s">
        <v>78</v>
      </c>
      <c r="C82" s="105">
        <v>3</v>
      </c>
      <c r="D82" s="105" t="s">
        <v>282</v>
      </c>
      <c r="E82" s="105" t="s">
        <v>255</v>
      </c>
      <c r="F82" s="105">
        <v>120</v>
      </c>
      <c r="G82" s="105">
        <v>12</v>
      </c>
      <c r="H82" s="105">
        <v>14</v>
      </c>
      <c r="I82" s="105">
        <v>0</v>
      </c>
      <c r="J82" s="105">
        <v>146</v>
      </c>
      <c r="K82" s="105" t="s">
        <v>125</v>
      </c>
      <c r="L82" s="104">
        <v>3401280</v>
      </c>
      <c r="M82" s="105">
        <v>438</v>
      </c>
      <c r="N82" s="442"/>
    </row>
    <row r="83" spans="1:14" s="106" customFormat="1" ht="16.5" customHeight="1">
      <c r="A83" s="297" t="s">
        <v>165</v>
      </c>
      <c r="B83" s="105"/>
      <c r="C83" s="105"/>
      <c r="D83" s="575" t="s">
        <v>220</v>
      </c>
      <c r="E83" s="576"/>
      <c r="F83" s="105"/>
      <c r="G83" s="105"/>
      <c r="H83" s="105"/>
      <c r="I83" s="105"/>
      <c r="J83" s="105"/>
      <c r="K83" s="105"/>
      <c r="L83" s="105"/>
      <c r="M83" s="105"/>
      <c r="N83" s="438"/>
    </row>
    <row r="84" spans="1:14" s="106" customFormat="1">
      <c r="A84" s="287"/>
      <c r="B84" s="116"/>
      <c r="C84" s="116"/>
      <c r="D84" s="577" t="s">
        <v>171</v>
      </c>
      <c r="E84" s="577"/>
      <c r="F84" s="116"/>
      <c r="G84" s="116"/>
      <c r="H84" s="116"/>
      <c r="I84" s="116"/>
      <c r="J84" s="116"/>
      <c r="K84" s="116"/>
      <c r="L84" s="116"/>
      <c r="M84" s="116"/>
      <c r="N84" s="438"/>
    </row>
    <row r="85" spans="1:14" s="451" customFormat="1" ht="24" customHeight="1">
      <c r="A85" s="456" t="s">
        <v>172</v>
      </c>
      <c r="B85" s="114" t="s">
        <v>246</v>
      </c>
      <c r="C85" s="114">
        <v>3</v>
      </c>
      <c r="D85" s="114" t="s">
        <v>593</v>
      </c>
      <c r="E85" s="114" t="s">
        <v>283</v>
      </c>
      <c r="F85" s="114">
        <v>200</v>
      </c>
      <c r="G85" s="114">
        <v>25</v>
      </c>
      <c r="H85" s="114">
        <v>15</v>
      </c>
      <c r="I85" s="114">
        <v>0</v>
      </c>
      <c r="J85" s="114">
        <v>240</v>
      </c>
      <c r="K85" s="114" t="s">
        <v>125</v>
      </c>
      <c r="L85" s="457">
        <v>3401280</v>
      </c>
      <c r="M85" s="114">
        <v>720</v>
      </c>
      <c r="N85" s="442"/>
    </row>
    <row r="86" spans="1:14" s="106" customFormat="1" ht="18" customHeight="1">
      <c r="A86" s="297" t="s">
        <v>171</v>
      </c>
      <c r="B86" s="105"/>
      <c r="C86" s="105"/>
      <c r="D86" s="575" t="s">
        <v>220</v>
      </c>
      <c r="E86" s="576"/>
      <c r="F86" s="105"/>
      <c r="G86" s="105"/>
      <c r="H86" s="105"/>
      <c r="I86" s="105"/>
      <c r="J86" s="105"/>
      <c r="K86" s="105"/>
      <c r="L86" s="105"/>
      <c r="M86" s="105"/>
      <c r="N86" s="438"/>
    </row>
    <row r="87" spans="1:14" s="106" customFormat="1" ht="15" customHeight="1">
      <c r="A87" s="297"/>
      <c r="B87" s="105"/>
      <c r="C87" s="105"/>
      <c r="D87" s="575" t="s">
        <v>166</v>
      </c>
      <c r="E87" s="575"/>
      <c r="F87" s="105"/>
      <c r="G87" s="105"/>
      <c r="H87" s="105"/>
      <c r="I87" s="105"/>
      <c r="J87" s="105"/>
      <c r="K87" s="105"/>
      <c r="L87" s="105"/>
      <c r="M87" s="105"/>
      <c r="N87" s="438"/>
    </row>
    <row r="88" spans="1:14" s="451" customFormat="1" ht="33" customHeight="1">
      <c r="A88" s="450" t="s">
        <v>594</v>
      </c>
      <c r="B88" s="105" t="s">
        <v>160</v>
      </c>
      <c r="C88" s="105">
        <v>5</v>
      </c>
      <c r="D88" s="105" t="s">
        <v>284</v>
      </c>
      <c r="E88" s="105" t="s">
        <v>285</v>
      </c>
      <c r="F88" s="105">
        <v>600</v>
      </c>
      <c r="G88" s="105">
        <v>50</v>
      </c>
      <c r="H88" s="105">
        <v>50</v>
      </c>
      <c r="I88" s="105">
        <v>0</v>
      </c>
      <c r="J88" s="105">
        <v>700</v>
      </c>
      <c r="K88" s="105" t="s">
        <v>128</v>
      </c>
      <c r="L88" s="104">
        <v>3401280</v>
      </c>
      <c r="M88" s="105">
        <v>3500</v>
      </c>
      <c r="N88" s="442"/>
    </row>
    <row r="89" spans="1:14" s="451" customFormat="1" ht="30.6">
      <c r="A89" s="450" t="s">
        <v>595</v>
      </c>
      <c r="B89" s="105" t="s">
        <v>160</v>
      </c>
      <c r="C89" s="105">
        <v>3</v>
      </c>
      <c r="D89" s="105" t="s">
        <v>596</v>
      </c>
      <c r="E89" s="105" t="s">
        <v>286</v>
      </c>
      <c r="F89" s="105">
        <v>112</v>
      </c>
      <c r="G89" s="105">
        <v>8</v>
      </c>
      <c r="H89" s="105">
        <v>6</v>
      </c>
      <c r="I89" s="105">
        <v>0</v>
      </c>
      <c r="J89" s="105">
        <v>126</v>
      </c>
      <c r="K89" s="105" t="s">
        <v>128</v>
      </c>
      <c r="L89" s="104">
        <v>3401280</v>
      </c>
      <c r="M89" s="105">
        <v>378</v>
      </c>
      <c r="N89" s="442"/>
    </row>
    <row r="90" spans="1:14" s="451" customFormat="1" ht="44.4" customHeight="1">
      <c r="A90" s="450" t="s">
        <v>287</v>
      </c>
      <c r="B90" s="105" t="s">
        <v>597</v>
      </c>
      <c r="C90" s="105">
        <v>5</v>
      </c>
      <c r="D90" s="104" t="s">
        <v>598</v>
      </c>
      <c r="E90" s="105" t="s">
        <v>599</v>
      </c>
      <c r="F90" s="105">
        <v>480</v>
      </c>
      <c r="G90" s="105">
        <v>40</v>
      </c>
      <c r="H90" s="105">
        <v>40</v>
      </c>
      <c r="I90" s="105">
        <v>0</v>
      </c>
      <c r="J90" s="105">
        <v>560</v>
      </c>
      <c r="K90" s="105" t="s">
        <v>128</v>
      </c>
      <c r="L90" s="104">
        <v>3401280</v>
      </c>
      <c r="M90" s="105">
        <v>2800</v>
      </c>
      <c r="N90" s="442"/>
    </row>
    <row r="91" spans="1:14" s="106" customFormat="1">
      <c r="A91" s="297" t="s">
        <v>166</v>
      </c>
      <c r="B91" s="105"/>
      <c r="C91" s="105"/>
      <c r="D91" s="575" t="s">
        <v>225</v>
      </c>
      <c r="E91" s="576"/>
      <c r="F91" s="105"/>
      <c r="G91" s="105"/>
      <c r="H91" s="105"/>
      <c r="I91" s="105"/>
      <c r="J91" s="105"/>
      <c r="K91" s="105"/>
      <c r="L91" s="105"/>
      <c r="M91" s="105"/>
      <c r="N91" s="442"/>
    </row>
    <row r="92" spans="1:14" s="106" customFormat="1" ht="15.75" customHeight="1">
      <c r="A92" s="287"/>
      <c r="B92" s="116"/>
      <c r="C92" s="116"/>
      <c r="D92" s="577" t="s">
        <v>167</v>
      </c>
      <c r="E92" s="577"/>
      <c r="F92" s="116"/>
      <c r="G92" s="116"/>
      <c r="H92" s="116"/>
      <c r="I92" s="116"/>
      <c r="J92" s="116"/>
      <c r="K92" s="116"/>
      <c r="L92" s="116"/>
      <c r="M92" s="116"/>
      <c r="N92" s="438"/>
    </row>
    <row r="93" spans="1:14" s="451" customFormat="1" ht="24" customHeight="1">
      <c r="A93" s="287" t="s">
        <v>168</v>
      </c>
      <c r="B93" s="105" t="s">
        <v>129</v>
      </c>
      <c r="C93" s="105">
        <v>3</v>
      </c>
      <c r="D93" s="105" t="s">
        <v>288</v>
      </c>
      <c r="E93" s="105" t="s">
        <v>255</v>
      </c>
      <c r="F93" s="105">
        <v>75</v>
      </c>
      <c r="G93" s="105">
        <v>0</v>
      </c>
      <c r="H93" s="105">
        <v>8</v>
      </c>
      <c r="I93" s="105">
        <v>0</v>
      </c>
      <c r="J93" s="105">
        <v>83</v>
      </c>
      <c r="K93" s="105" t="s">
        <v>125</v>
      </c>
      <c r="L93" s="104">
        <v>3401280</v>
      </c>
      <c r="M93" s="105">
        <v>249</v>
      </c>
      <c r="N93" s="442"/>
    </row>
    <row r="94" spans="1:14" s="106" customFormat="1">
      <c r="A94" s="297" t="s">
        <v>167</v>
      </c>
      <c r="B94" s="105"/>
      <c r="C94" s="105"/>
      <c r="D94" s="575" t="s">
        <v>220</v>
      </c>
      <c r="E94" s="576"/>
      <c r="F94" s="105"/>
      <c r="G94" s="105"/>
      <c r="H94" s="105"/>
      <c r="I94" s="105"/>
      <c r="J94" s="105"/>
      <c r="K94" s="105"/>
      <c r="L94" s="105"/>
      <c r="M94" s="105"/>
      <c r="N94" s="438"/>
    </row>
    <row r="95" spans="1:14" s="106" customFormat="1" ht="12.75" customHeight="1">
      <c r="A95" s="107"/>
      <c r="B95" s="107"/>
      <c r="C95" s="107"/>
      <c r="D95" s="578" t="s">
        <v>169</v>
      </c>
      <c r="E95" s="578"/>
      <c r="F95" s="107"/>
      <c r="G95" s="107"/>
      <c r="H95" s="107"/>
      <c r="I95" s="107"/>
      <c r="J95" s="107"/>
      <c r="K95" s="107"/>
      <c r="L95" s="107"/>
      <c r="M95" s="107"/>
      <c r="N95" s="108"/>
    </row>
    <row r="96" spans="1:14" s="451" customFormat="1" ht="24" customHeight="1">
      <c r="A96" s="287" t="s">
        <v>289</v>
      </c>
      <c r="B96" s="105" t="s">
        <v>129</v>
      </c>
      <c r="C96" s="105">
        <v>3</v>
      </c>
      <c r="D96" s="105" t="s">
        <v>600</v>
      </c>
      <c r="E96" s="105" t="s">
        <v>255</v>
      </c>
      <c r="F96" s="105">
        <v>75</v>
      </c>
      <c r="G96" s="105">
        <v>0</v>
      </c>
      <c r="H96" s="105">
        <v>8</v>
      </c>
      <c r="I96" s="105">
        <v>0</v>
      </c>
      <c r="J96" s="105">
        <v>83</v>
      </c>
      <c r="K96" s="105" t="s">
        <v>125</v>
      </c>
      <c r="L96" s="104">
        <v>3401280</v>
      </c>
      <c r="M96" s="105">
        <v>249</v>
      </c>
      <c r="N96" s="442"/>
    </row>
    <row r="97" spans="1:15" s="106" customFormat="1" ht="14.4" customHeight="1">
      <c r="A97" s="297" t="s">
        <v>169</v>
      </c>
      <c r="B97" s="105"/>
      <c r="C97" s="105"/>
      <c r="D97" s="575" t="s">
        <v>220</v>
      </c>
      <c r="E97" s="576"/>
      <c r="F97" s="105"/>
      <c r="G97" s="105"/>
      <c r="H97" s="105"/>
      <c r="I97" s="105"/>
      <c r="J97" s="105"/>
      <c r="K97" s="105"/>
      <c r="L97" s="105"/>
      <c r="M97" s="105"/>
      <c r="N97" s="438"/>
    </row>
    <row r="98" spans="1:15" s="106" customFormat="1" ht="14.4" customHeight="1">
      <c r="A98" s="297" t="s">
        <v>162</v>
      </c>
      <c r="B98" s="105"/>
      <c r="C98" s="105"/>
      <c r="D98" s="575" t="s">
        <v>221</v>
      </c>
      <c r="E98" s="576"/>
      <c r="F98" s="105"/>
      <c r="G98" s="105"/>
      <c r="H98" s="105"/>
      <c r="I98" s="105"/>
      <c r="J98" s="105"/>
      <c r="K98" s="105"/>
      <c r="L98" s="105"/>
      <c r="M98" s="105"/>
      <c r="N98" s="438"/>
    </row>
    <row r="99" spans="1:15" s="121" customFormat="1">
      <c r="A99" s="299" t="s">
        <v>174</v>
      </c>
      <c r="B99" s="124"/>
      <c r="C99" s="124"/>
      <c r="D99" s="574" t="s">
        <v>601</v>
      </c>
      <c r="E99" s="574"/>
      <c r="F99" s="125"/>
      <c r="G99" s="125"/>
      <c r="H99" s="125"/>
      <c r="I99" s="125"/>
      <c r="J99" s="125"/>
      <c r="K99" s="124"/>
      <c r="L99" s="295"/>
      <c r="M99" s="124"/>
      <c r="N99" s="446"/>
      <c r="O99" s="98"/>
    </row>
    <row r="100" spans="1:15" s="44" customFormat="1" ht="17.399999999999999" customHeight="1">
      <c r="A100" s="565" t="s">
        <v>229</v>
      </c>
      <c r="B100" s="565"/>
      <c r="C100" s="565"/>
      <c r="D100" s="565"/>
      <c r="E100" s="565"/>
      <c r="F100" s="565"/>
      <c r="G100" s="565"/>
      <c r="H100" s="565"/>
      <c r="I100" s="565"/>
      <c r="J100" s="565"/>
      <c r="K100" s="565"/>
      <c r="L100" s="565"/>
      <c r="M100" s="565"/>
      <c r="N100" s="565"/>
      <c r="O100" s="565"/>
    </row>
    <row r="101" spans="1:15" s="98" customFormat="1">
      <c r="B101" s="99"/>
      <c r="C101" s="99"/>
      <c r="D101" s="100"/>
      <c r="E101" s="100"/>
      <c r="K101" s="99"/>
      <c r="L101" s="101"/>
      <c r="M101" s="99"/>
    </row>
    <row r="102" spans="1:15" s="98" customFormat="1" ht="0.6" customHeight="1">
      <c r="B102" s="99"/>
      <c r="C102" s="99"/>
      <c r="D102" s="100"/>
      <c r="E102" s="100"/>
      <c r="K102" s="99"/>
      <c r="L102" s="101"/>
      <c r="M102" s="99"/>
    </row>
    <row r="103" spans="1:15" s="98" customFormat="1">
      <c r="B103" s="300"/>
      <c r="C103" s="300"/>
      <c r="D103" s="301"/>
      <c r="E103" s="301"/>
      <c r="F103" s="302"/>
      <c r="G103" s="302"/>
      <c r="K103" s="99"/>
      <c r="L103" s="101"/>
      <c r="M103" s="99"/>
    </row>
    <row r="104" spans="1:15" s="98" customFormat="1">
      <c r="B104" s="99"/>
      <c r="C104" s="99"/>
      <c r="D104" s="100"/>
      <c r="E104" s="100"/>
      <c r="K104" s="99"/>
      <c r="L104" s="101"/>
      <c r="M104" s="99"/>
    </row>
    <row r="105" spans="1:15" s="98" customFormat="1">
      <c r="B105" s="99"/>
      <c r="C105" s="99"/>
      <c r="D105" s="100"/>
      <c r="E105" s="100"/>
      <c r="K105" s="99"/>
      <c r="L105" s="101"/>
      <c r="M105" s="99"/>
    </row>
    <row r="106" spans="1:15" s="98" customFormat="1">
      <c r="B106" s="99"/>
      <c r="C106" s="99"/>
      <c r="D106" s="100"/>
      <c r="E106" s="100"/>
      <c r="J106" s="98" t="s">
        <v>175</v>
      </c>
      <c r="K106" s="99"/>
      <c r="L106" s="101"/>
      <c r="M106" s="99"/>
    </row>
    <row r="107" spans="1:15" s="98" customFormat="1">
      <c r="B107" s="99"/>
      <c r="C107" s="99"/>
      <c r="D107" s="100"/>
      <c r="E107" s="100"/>
      <c r="K107" s="99"/>
      <c r="L107" s="101"/>
      <c r="M107" s="99"/>
    </row>
    <row r="108" spans="1:15" s="98" customFormat="1">
      <c r="B108" s="99"/>
      <c r="C108" s="99"/>
      <c r="D108" s="100"/>
      <c r="E108" s="100"/>
      <c r="K108" s="99"/>
      <c r="L108" s="101"/>
      <c r="M108" s="99"/>
    </row>
    <row r="109" spans="1:15" s="98" customFormat="1">
      <c r="B109" s="99"/>
      <c r="C109" s="99"/>
      <c r="D109" s="100"/>
      <c r="E109" s="100"/>
      <c r="K109" s="99"/>
      <c r="L109" s="101"/>
      <c r="M109" s="99"/>
    </row>
    <row r="110" spans="1:15" s="98" customFormat="1">
      <c r="B110" s="99"/>
      <c r="C110" s="99"/>
      <c r="D110" s="100"/>
      <c r="E110" s="100"/>
      <c r="K110" s="99"/>
      <c r="L110" s="101"/>
      <c r="M110" s="99"/>
    </row>
    <row r="111" spans="1:15" s="98" customFormat="1">
      <c r="B111" s="99"/>
      <c r="C111" s="99"/>
      <c r="D111" s="100"/>
      <c r="E111" s="100"/>
      <c r="K111" s="99"/>
      <c r="L111" s="101"/>
      <c r="M111" s="99"/>
    </row>
    <row r="112" spans="1:15" s="98" customFormat="1">
      <c r="B112" s="99"/>
      <c r="C112" s="99"/>
      <c r="D112" s="100"/>
      <c r="E112" s="100"/>
      <c r="K112" s="99"/>
      <c r="L112" s="101"/>
      <c r="M112" s="99"/>
    </row>
    <row r="113" spans="2:13" s="98" customFormat="1">
      <c r="B113" s="99"/>
      <c r="C113" s="99"/>
      <c r="D113" s="100"/>
      <c r="E113" s="100"/>
      <c r="K113" s="99"/>
      <c r="L113" s="101"/>
      <c r="M113" s="99"/>
    </row>
    <row r="114" spans="2:13" s="98" customFormat="1">
      <c r="B114" s="99"/>
      <c r="C114" s="99"/>
      <c r="D114" s="100"/>
      <c r="E114" s="100"/>
      <c r="K114" s="99"/>
      <c r="L114" s="101"/>
      <c r="M114" s="99"/>
    </row>
    <row r="115" spans="2:13" s="98" customFormat="1">
      <c r="B115" s="99"/>
      <c r="C115" s="99"/>
      <c r="D115" s="100"/>
      <c r="E115" s="100"/>
      <c r="K115" s="99"/>
      <c r="L115" s="101"/>
      <c r="M115" s="99"/>
    </row>
    <row r="116" spans="2:13" s="98" customFormat="1">
      <c r="B116" s="99"/>
      <c r="C116" s="99"/>
      <c r="D116" s="100"/>
      <c r="E116" s="100"/>
      <c r="K116" s="99"/>
      <c r="L116" s="101"/>
      <c r="M116" s="99"/>
    </row>
    <row r="117" spans="2:13" s="98" customFormat="1">
      <c r="B117" s="99"/>
      <c r="C117" s="99"/>
      <c r="D117" s="100"/>
      <c r="E117" s="100"/>
      <c r="K117" s="99"/>
      <c r="L117" s="101"/>
      <c r="M117" s="99"/>
    </row>
    <row r="118" spans="2:13" s="98" customFormat="1">
      <c r="B118" s="99"/>
      <c r="C118" s="99"/>
      <c r="D118" s="100"/>
      <c r="E118" s="100"/>
      <c r="K118" s="99"/>
      <c r="L118" s="101"/>
      <c r="M118" s="99"/>
    </row>
    <row r="119" spans="2:13" s="98" customFormat="1">
      <c r="B119" s="99"/>
      <c r="C119" s="99"/>
      <c r="D119" s="100"/>
      <c r="E119" s="100"/>
      <c r="K119" s="99"/>
      <c r="L119" s="101"/>
      <c r="M119" s="99"/>
    </row>
    <row r="120" spans="2:13" s="98" customFormat="1">
      <c r="B120" s="99"/>
      <c r="C120" s="99"/>
      <c r="D120" s="100"/>
      <c r="E120" s="100"/>
      <c r="K120" s="99"/>
      <c r="L120" s="101"/>
      <c r="M120" s="99"/>
    </row>
    <row r="121" spans="2:13" s="98" customFormat="1">
      <c r="B121" s="99"/>
      <c r="C121" s="99"/>
      <c r="D121" s="100"/>
      <c r="E121" s="100"/>
      <c r="K121" s="99"/>
      <c r="L121" s="101"/>
      <c r="M121" s="99"/>
    </row>
    <row r="122" spans="2:13" s="98" customFormat="1">
      <c r="B122" s="99"/>
      <c r="C122" s="99"/>
      <c r="D122" s="100"/>
      <c r="E122" s="100"/>
      <c r="K122" s="99"/>
      <c r="L122" s="101"/>
      <c r="M122" s="99"/>
    </row>
    <row r="123" spans="2:13" s="98" customFormat="1">
      <c r="B123" s="99"/>
      <c r="C123" s="99"/>
      <c r="D123" s="100"/>
      <c r="E123" s="100"/>
      <c r="K123" s="99"/>
      <c r="L123" s="101"/>
      <c r="M123" s="99"/>
    </row>
    <row r="124" spans="2:13" s="98" customFormat="1">
      <c r="B124" s="99"/>
      <c r="C124" s="99"/>
      <c r="D124" s="100"/>
      <c r="E124" s="100"/>
      <c r="K124" s="99"/>
      <c r="L124" s="101"/>
      <c r="M124" s="99"/>
    </row>
    <row r="125" spans="2:13" s="98" customFormat="1">
      <c r="B125" s="99"/>
      <c r="C125" s="99"/>
      <c r="D125" s="100"/>
      <c r="E125" s="100"/>
      <c r="K125" s="99"/>
      <c r="L125" s="101"/>
      <c r="M125" s="99"/>
    </row>
    <row r="126" spans="2:13" s="98" customFormat="1">
      <c r="B126" s="99"/>
      <c r="C126" s="99"/>
      <c r="D126" s="100"/>
      <c r="E126" s="100"/>
      <c r="K126" s="99"/>
      <c r="L126" s="101"/>
      <c r="M126" s="99"/>
    </row>
    <row r="127" spans="2:13" s="98" customFormat="1">
      <c r="B127" s="99"/>
      <c r="C127" s="99"/>
      <c r="D127" s="100"/>
      <c r="E127" s="100"/>
      <c r="K127" s="99"/>
      <c r="L127" s="101"/>
      <c r="M127" s="99"/>
    </row>
    <row r="128" spans="2:13" s="98" customFormat="1">
      <c r="B128" s="99"/>
      <c r="C128" s="99"/>
      <c r="D128" s="100"/>
      <c r="E128" s="100"/>
      <c r="K128" s="99"/>
      <c r="L128" s="101"/>
      <c r="M128" s="99"/>
    </row>
    <row r="129" spans="1:13" s="98" customFormat="1">
      <c r="B129" s="99"/>
      <c r="C129" s="99"/>
      <c r="D129" s="100"/>
      <c r="E129" s="100"/>
      <c r="K129" s="99"/>
      <c r="L129" s="101"/>
      <c r="M129" s="99"/>
    </row>
    <row r="130" spans="1:13" s="98" customFormat="1">
      <c r="B130" s="99"/>
      <c r="C130" s="99"/>
      <c r="D130" s="100"/>
      <c r="E130" s="100"/>
      <c r="K130" s="99"/>
      <c r="L130" s="101"/>
      <c r="M130" s="99"/>
    </row>
    <row r="131" spans="1:13" s="98" customFormat="1">
      <c r="B131" s="99"/>
      <c r="C131" s="99"/>
      <c r="D131" s="100"/>
      <c r="E131" s="100"/>
      <c r="K131" s="99"/>
      <c r="L131" s="101"/>
      <c r="M131" s="99"/>
    </row>
    <row r="132" spans="1:13" s="98" customFormat="1">
      <c r="B132" s="99"/>
      <c r="C132" s="99"/>
      <c r="D132" s="100"/>
      <c r="E132" s="100"/>
      <c r="K132" s="99"/>
      <c r="L132" s="101"/>
      <c r="M132" s="99"/>
    </row>
    <row r="133" spans="1:13" s="98" customFormat="1">
      <c r="B133" s="99"/>
      <c r="C133" s="99"/>
      <c r="D133" s="100"/>
      <c r="E133" s="100"/>
      <c r="K133" s="99"/>
      <c r="L133" s="101"/>
      <c r="M133" s="99"/>
    </row>
    <row r="134" spans="1:13" s="98" customFormat="1">
      <c r="B134" s="99"/>
      <c r="C134" s="99"/>
      <c r="D134" s="100"/>
      <c r="E134" s="100"/>
      <c r="K134" s="99"/>
      <c r="L134" s="101"/>
      <c r="M134" s="99"/>
    </row>
    <row r="135" spans="1:13" s="98" customFormat="1">
      <c r="B135" s="99"/>
      <c r="C135" s="99"/>
      <c r="D135" s="100"/>
      <c r="E135" s="100"/>
      <c r="K135" s="99"/>
      <c r="L135" s="101"/>
      <c r="M135" s="99"/>
    </row>
    <row r="136" spans="1:13" s="98" customFormat="1">
      <c r="B136" s="99"/>
      <c r="C136" s="99"/>
      <c r="D136" s="100"/>
      <c r="E136" s="100"/>
      <c r="K136" s="99"/>
      <c r="L136" s="101"/>
      <c r="M136" s="99"/>
    </row>
    <row r="137" spans="1:13">
      <c r="A137" s="121"/>
      <c r="B137" s="126"/>
      <c r="C137" s="126"/>
      <c r="D137" s="127"/>
      <c r="E137" s="127"/>
      <c r="F137" s="121"/>
      <c r="G137" s="121"/>
      <c r="H137" s="121"/>
      <c r="I137" s="121"/>
      <c r="J137" s="121"/>
      <c r="K137" s="126"/>
      <c r="L137" s="128"/>
      <c r="M137" s="126"/>
    </row>
    <row r="138" spans="1:13">
      <c r="A138" s="121"/>
      <c r="B138" s="126"/>
      <c r="C138" s="126"/>
      <c r="D138" s="127"/>
      <c r="E138" s="127"/>
      <c r="F138" s="121"/>
      <c r="G138" s="121"/>
      <c r="H138" s="121"/>
      <c r="I138" s="121"/>
      <c r="J138" s="121"/>
      <c r="K138" s="126"/>
      <c r="L138" s="128"/>
      <c r="M138" s="126"/>
    </row>
    <row r="139" spans="1:13">
      <c r="A139" s="121"/>
      <c r="B139" s="126"/>
      <c r="C139" s="126"/>
      <c r="D139" s="127"/>
      <c r="E139" s="127"/>
      <c r="F139" s="121"/>
      <c r="G139" s="121"/>
      <c r="H139" s="121"/>
      <c r="I139" s="121"/>
      <c r="J139" s="121"/>
      <c r="K139" s="126"/>
      <c r="L139" s="128"/>
      <c r="M139" s="126"/>
    </row>
    <row r="140" spans="1:13">
      <c r="A140" s="121"/>
      <c r="B140" s="126"/>
      <c r="C140" s="126"/>
      <c r="D140" s="127"/>
      <c r="E140" s="127"/>
      <c r="F140" s="121"/>
      <c r="G140" s="121"/>
      <c r="H140" s="121"/>
      <c r="I140" s="121"/>
      <c r="J140" s="121"/>
      <c r="K140" s="126"/>
      <c r="L140" s="128"/>
      <c r="M140" s="126"/>
    </row>
    <row r="141" spans="1:13">
      <c r="A141" s="121"/>
      <c r="B141" s="126"/>
      <c r="C141" s="126"/>
      <c r="D141" s="127"/>
      <c r="E141" s="127"/>
      <c r="F141" s="121"/>
      <c r="G141" s="121"/>
      <c r="H141" s="121"/>
      <c r="I141" s="121"/>
      <c r="J141" s="121"/>
      <c r="K141" s="126"/>
      <c r="L141" s="128"/>
      <c r="M141" s="126"/>
    </row>
    <row r="142" spans="1:13">
      <c r="A142" s="121"/>
      <c r="B142" s="126"/>
      <c r="C142" s="126"/>
      <c r="D142" s="127"/>
      <c r="E142" s="127"/>
      <c r="F142" s="121"/>
      <c r="G142" s="121"/>
      <c r="H142" s="121"/>
      <c r="I142" s="121"/>
      <c r="J142" s="121"/>
      <c r="K142" s="126"/>
      <c r="L142" s="128"/>
      <c r="M142" s="126"/>
    </row>
    <row r="143" spans="1:13">
      <c r="A143" s="121"/>
      <c r="B143" s="126"/>
      <c r="C143" s="126"/>
      <c r="D143" s="127"/>
      <c r="E143" s="127"/>
      <c r="F143" s="121"/>
      <c r="G143" s="121"/>
      <c r="H143" s="121"/>
      <c r="I143" s="121"/>
      <c r="J143" s="121"/>
      <c r="K143" s="126"/>
      <c r="L143" s="128"/>
      <c r="M143" s="126"/>
    </row>
    <row r="144" spans="1:13">
      <c r="A144" s="121"/>
      <c r="B144" s="126"/>
      <c r="C144" s="126"/>
      <c r="D144" s="127"/>
      <c r="E144" s="127"/>
      <c r="F144" s="121"/>
      <c r="G144" s="121"/>
      <c r="H144" s="121"/>
      <c r="I144" s="121"/>
      <c r="J144" s="121"/>
      <c r="K144" s="126"/>
      <c r="L144" s="128"/>
      <c r="M144" s="126"/>
    </row>
    <row r="145" spans="1:13">
      <c r="A145" s="121"/>
      <c r="B145" s="126"/>
      <c r="C145" s="126"/>
      <c r="D145" s="127"/>
      <c r="E145" s="127"/>
      <c r="F145" s="121"/>
      <c r="G145" s="121"/>
      <c r="H145" s="121"/>
      <c r="I145" s="121"/>
      <c r="J145" s="121"/>
      <c r="K145" s="126"/>
      <c r="L145" s="128"/>
      <c r="M145" s="126"/>
    </row>
    <row r="146" spans="1:13">
      <c r="A146" s="121"/>
      <c r="B146" s="126"/>
      <c r="C146" s="126"/>
      <c r="D146" s="127"/>
      <c r="E146" s="127"/>
      <c r="F146" s="121"/>
      <c r="G146" s="121"/>
      <c r="H146" s="121"/>
      <c r="I146" s="121"/>
      <c r="J146" s="121"/>
      <c r="K146" s="126"/>
      <c r="L146" s="128"/>
      <c r="M146" s="126"/>
    </row>
    <row r="147" spans="1:13">
      <c r="A147" s="121"/>
      <c r="B147" s="126"/>
      <c r="C147" s="126"/>
      <c r="D147" s="127"/>
      <c r="E147" s="127"/>
      <c r="F147" s="121"/>
      <c r="G147" s="121"/>
      <c r="H147" s="121"/>
      <c r="I147" s="121"/>
      <c r="J147" s="121"/>
      <c r="K147" s="126"/>
      <c r="L147" s="128"/>
      <c r="M147" s="126"/>
    </row>
  </sheetData>
  <mergeCells count="62">
    <mergeCell ref="A100:O100"/>
    <mergeCell ref="A11:N11"/>
    <mergeCell ref="A10:N10"/>
    <mergeCell ref="J1:N1"/>
    <mergeCell ref="J2:N2"/>
    <mergeCell ref="J3:N3"/>
    <mergeCell ref="J4:N4"/>
    <mergeCell ref="A5:N5"/>
    <mergeCell ref="L6:L7"/>
    <mergeCell ref="M6:M7"/>
    <mergeCell ref="N6:N7"/>
    <mergeCell ref="D7:E7"/>
    <mergeCell ref="A9:N9"/>
    <mergeCell ref="A6:A7"/>
    <mergeCell ref="B6:B7"/>
    <mergeCell ref="C6:C7"/>
    <mergeCell ref="F6:J6"/>
    <mergeCell ref="K6:K7"/>
    <mergeCell ref="A12:N12"/>
    <mergeCell ref="A19:B19"/>
    <mergeCell ref="D19:E19"/>
    <mergeCell ref="A20:N20"/>
    <mergeCell ref="B21:H21"/>
    <mergeCell ref="A29:B29"/>
    <mergeCell ref="D29:E29"/>
    <mergeCell ref="B30:I30"/>
    <mergeCell ref="D31:F31"/>
    <mergeCell ref="D34:E34"/>
    <mergeCell ref="D37:E37"/>
    <mergeCell ref="D38:E38"/>
    <mergeCell ref="D42:E42"/>
    <mergeCell ref="D43:E43"/>
    <mergeCell ref="D45:E45"/>
    <mergeCell ref="D49:E49"/>
    <mergeCell ref="D52:E52"/>
    <mergeCell ref="D53:E53"/>
    <mergeCell ref="D55:E55"/>
    <mergeCell ref="D56:E56"/>
    <mergeCell ref="D58:E58"/>
    <mergeCell ref="D63:E63"/>
    <mergeCell ref="D64:E64"/>
    <mergeCell ref="D65:F65"/>
    <mergeCell ref="D68:E68"/>
    <mergeCell ref="D69:E69"/>
    <mergeCell ref="D71:E71"/>
    <mergeCell ref="D72:E72"/>
    <mergeCell ref="D74:E74"/>
    <mergeCell ref="D75:E75"/>
    <mergeCell ref="D78:E78"/>
    <mergeCell ref="A80:B80"/>
    <mergeCell ref="D80:E80"/>
    <mergeCell ref="D83:E83"/>
    <mergeCell ref="D84:E84"/>
    <mergeCell ref="D95:E95"/>
    <mergeCell ref="D97:E97"/>
    <mergeCell ref="D98:E98"/>
    <mergeCell ref="D99:E99"/>
    <mergeCell ref="D86:E86"/>
    <mergeCell ref="D87:E87"/>
    <mergeCell ref="D91:E91"/>
    <mergeCell ref="D92:E92"/>
    <mergeCell ref="D94:E94"/>
  </mergeCells>
  <printOptions horizontalCentered="1"/>
  <pageMargins left="0.39370078740157483" right="0.27559055118110237" top="0.94488188976377963" bottom="0.31496062992125984" header="0.78740157480314965" footer="0.19685039370078741"/>
  <pageSetup paperSize="9" scale="89" orientation="landscape" r:id="rId1"/>
  <headerFooter differentFirst="1" alignWithMargins="0">
    <oddHeader>&amp;C&amp;9&amp;P</oddHeader>
    <oddFooter>&amp;R&amp;8ФСТ "Колос"</oddFooter>
  </headerFooter>
  <rowBreaks count="3" manualBreakCount="3">
    <brk id="19" max="13" man="1"/>
    <brk id="34" max="13" man="1"/>
    <brk id="58"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V141"/>
  <sheetViews>
    <sheetView view="pageBreakPreview" zoomScale="110" zoomScaleNormal="100" zoomScaleSheetLayoutView="110" workbookViewId="0">
      <selection activeCell="A4" sqref="A4:N4"/>
    </sheetView>
  </sheetViews>
  <sheetFormatPr defaultColWidth="9.109375" defaultRowHeight="13.2"/>
  <cols>
    <col min="1" max="1" width="43.5546875" style="268" customWidth="1"/>
    <col min="2" max="2" width="9.5546875" style="122" customWidth="1"/>
    <col min="3" max="3" width="6.33203125" style="122" customWidth="1"/>
    <col min="4" max="4" width="14.88671875" style="269" customWidth="1"/>
    <col min="5" max="5" width="18.5546875" style="269" customWidth="1"/>
    <col min="6" max="6" width="6.109375" style="268" customWidth="1"/>
    <col min="7" max="7" width="5.44140625" style="268" customWidth="1"/>
    <col min="8" max="8" width="5.88671875" style="268" customWidth="1"/>
    <col min="9" max="9" width="6.33203125" style="268" customWidth="1"/>
    <col min="10" max="10" width="6.88671875" style="268" customWidth="1"/>
    <col min="11" max="11" width="7.33203125" style="122" customWidth="1"/>
    <col min="12" max="12" width="8" style="118" customWidth="1"/>
    <col min="13" max="13" width="8" style="122" customWidth="1"/>
    <col min="14" max="16384" width="9.109375" style="268"/>
  </cols>
  <sheetData>
    <row r="1" spans="1:256" s="266" customFormat="1" ht="17.25" customHeight="1">
      <c r="D1" s="267"/>
      <c r="E1" s="267"/>
      <c r="K1" s="197" t="s">
        <v>113</v>
      </c>
      <c r="L1" s="197"/>
      <c r="M1" s="197"/>
      <c r="N1" s="197"/>
    </row>
    <row r="2" spans="1:256" s="266" customFormat="1" ht="26.25" customHeight="1">
      <c r="B2" s="89"/>
      <c r="C2" s="89"/>
      <c r="D2" s="267"/>
      <c r="E2" s="267"/>
      <c r="F2" s="89"/>
      <c r="G2" s="89"/>
      <c r="H2" s="89"/>
      <c r="I2" s="89"/>
      <c r="J2" s="89"/>
      <c r="K2" s="598" t="s">
        <v>514</v>
      </c>
      <c r="L2" s="598"/>
      <c r="M2" s="598"/>
      <c r="N2" s="598"/>
    </row>
    <row r="3" spans="1:256" s="266" customFormat="1" ht="14.25" customHeight="1">
      <c r="B3" s="89"/>
      <c r="C3" s="89"/>
      <c r="D3" s="267"/>
      <c r="E3" s="267"/>
      <c r="F3" s="89"/>
      <c r="G3" s="89"/>
      <c r="H3" s="89"/>
      <c r="I3" s="89"/>
      <c r="J3" s="89"/>
      <c r="K3" s="270"/>
      <c r="L3" s="270"/>
      <c r="M3" s="270"/>
      <c r="N3" s="270"/>
    </row>
    <row r="4" spans="1:256" s="91" customFormat="1" ht="16.5" customHeight="1" thickBot="1">
      <c r="A4" s="528" t="s">
        <v>416</v>
      </c>
      <c r="B4" s="528"/>
      <c r="C4" s="528"/>
      <c r="D4" s="528"/>
      <c r="E4" s="528"/>
      <c r="F4" s="528"/>
      <c r="G4" s="528"/>
      <c r="H4" s="528"/>
      <c r="I4" s="528"/>
      <c r="J4" s="528"/>
      <c r="K4" s="528"/>
      <c r="L4" s="528"/>
      <c r="M4" s="528"/>
      <c r="N4" s="528"/>
    </row>
    <row r="5" spans="1:256" s="94" customFormat="1" ht="24" customHeight="1" thickBot="1">
      <c r="A5" s="549" t="s">
        <v>0</v>
      </c>
      <c r="B5" s="551" t="s">
        <v>115</v>
      </c>
      <c r="C5" s="549" t="s">
        <v>116</v>
      </c>
      <c r="D5" s="271" t="s">
        <v>117</v>
      </c>
      <c r="E5" s="272" t="s">
        <v>4</v>
      </c>
      <c r="F5" s="546" t="s">
        <v>118</v>
      </c>
      <c r="G5" s="553"/>
      <c r="H5" s="553"/>
      <c r="I5" s="553"/>
      <c r="J5" s="547"/>
      <c r="K5" s="554" t="s">
        <v>6</v>
      </c>
      <c r="L5" s="551" t="s">
        <v>7</v>
      </c>
      <c r="M5" s="551" t="s">
        <v>8</v>
      </c>
      <c r="N5" s="551" t="s">
        <v>10</v>
      </c>
    </row>
    <row r="6" spans="1:256" s="97" customFormat="1" ht="26.25" customHeight="1" thickBot="1">
      <c r="A6" s="550"/>
      <c r="B6" s="552"/>
      <c r="C6" s="550"/>
      <c r="D6" s="546" t="s">
        <v>11</v>
      </c>
      <c r="E6" s="547"/>
      <c r="F6" s="95" t="s">
        <v>12</v>
      </c>
      <c r="G6" s="95" t="s">
        <v>13</v>
      </c>
      <c r="H6" s="265" t="s">
        <v>120</v>
      </c>
      <c r="I6" s="95" t="s">
        <v>15</v>
      </c>
      <c r="J6" s="95" t="s">
        <v>16</v>
      </c>
      <c r="K6" s="555"/>
      <c r="L6" s="552"/>
      <c r="M6" s="552"/>
      <c r="N6" s="552"/>
    </row>
    <row r="7" spans="1:256" s="266" customFormat="1" ht="6.6" customHeight="1">
      <c r="B7" s="89"/>
      <c r="C7" s="89"/>
      <c r="D7" s="267"/>
      <c r="E7" s="267"/>
      <c r="F7" s="89"/>
      <c r="G7" s="89"/>
      <c r="H7" s="89"/>
      <c r="I7" s="89"/>
      <c r="J7" s="89"/>
      <c r="K7" s="270"/>
      <c r="L7" s="270"/>
      <c r="M7" s="270"/>
      <c r="N7" s="270"/>
    </row>
    <row r="8" spans="1:256" s="102" customFormat="1" ht="18" customHeight="1">
      <c r="A8" s="589" t="s">
        <v>242</v>
      </c>
      <c r="B8" s="589"/>
      <c r="C8" s="589"/>
      <c r="D8" s="589"/>
      <c r="E8" s="589"/>
      <c r="F8" s="589"/>
      <c r="G8" s="589"/>
      <c r="H8" s="589"/>
      <c r="I8" s="589"/>
      <c r="J8" s="589"/>
      <c r="K8" s="589"/>
      <c r="L8" s="589"/>
      <c r="M8" s="589"/>
      <c r="N8" s="589"/>
    </row>
    <row r="9" spans="1:256" s="303" customFormat="1" ht="18" customHeight="1">
      <c r="A9" s="594" t="s">
        <v>243</v>
      </c>
      <c r="B9" s="594"/>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594"/>
      <c r="DV9" s="594"/>
      <c r="DW9" s="594"/>
      <c r="DX9" s="594"/>
      <c r="DY9" s="594"/>
      <c r="DZ9" s="594"/>
      <c r="EA9" s="594"/>
      <c r="EB9" s="594"/>
      <c r="EC9" s="594"/>
      <c r="ED9" s="594"/>
      <c r="EE9" s="594"/>
      <c r="EF9" s="594"/>
      <c r="EG9" s="594"/>
      <c r="EH9" s="594"/>
      <c r="EI9" s="594"/>
      <c r="EJ9" s="594"/>
      <c r="EK9" s="594"/>
      <c r="EL9" s="594"/>
      <c r="EM9" s="594"/>
      <c r="EN9" s="594"/>
      <c r="EO9" s="594"/>
      <c r="EP9" s="594"/>
      <c r="EQ9" s="594"/>
      <c r="ER9" s="594"/>
      <c r="ES9" s="594"/>
      <c r="ET9" s="594"/>
      <c r="EU9" s="594"/>
      <c r="EV9" s="594"/>
      <c r="EW9" s="594"/>
      <c r="EX9" s="594"/>
      <c r="EY9" s="594"/>
      <c r="EZ9" s="594"/>
      <c r="FA9" s="594"/>
      <c r="FB9" s="594"/>
      <c r="FC9" s="594"/>
      <c r="FD9" s="594"/>
      <c r="FE9" s="594"/>
      <c r="FF9" s="594"/>
      <c r="FG9" s="594"/>
      <c r="FH9" s="594"/>
      <c r="FI9" s="594"/>
      <c r="FJ9" s="594"/>
      <c r="FK9" s="594"/>
      <c r="FL9" s="594"/>
      <c r="FM9" s="594"/>
      <c r="FN9" s="594"/>
      <c r="FO9" s="594"/>
      <c r="FP9" s="594"/>
      <c r="FQ9" s="594"/>
      <c r="FR9" s="594"/>
      <c r="FS9" s="594"/>
      <c r="FT9" s="594"/>
      <c r="FU9" s="594"/>
      <c r="FV9" s="594"/>
      <c r="FW9" s="594"/>
      <c r="FX9" s="594"/>
      <c r="FY9" s="594"/>
      <c r="FZ9" s="594"/>
      <c r="GA9" s="594"/>
      <c r="GB9" s="594"/>
      <c r="GC9" s="594"/>
      <c r="GD9" s="594"/>
      <c r="GE9" s="594"/>
      <c r="GF9" s="594"/>
      <c r="GG9" s="594"/>
      <c r="GH9" s="594"/>
      <c r="GI9" s="594"/>
      <c r="GJ9" s="594"/>
      <c r="GK9" s="594"/>
      <c r="GL9" s="594"/>
      <c r="GM9" s="594"/>
      <c r="GN9" s="594"/>
      <c r="GO9" s="594"/>
      <c r="GP9" s="594"/>
      <c r="GQ9" s="594"/>
      <c r="GR9" s="594"/>
      <c r="GS9" s="594"/>
      <c r="GT9" s="594"/>
      <c r="GU9" s="594"/>
      <c r="GV9" s="594"/>
      <c r="GW9" s="594"/>
      <c r="GX9" s="594"/>
      <c r="GY9" s="594"/>
      <c r="GZ9" s="594"/>
      <c r="HA9" s="594"/>
      <c r="HB9" s="594"/>
      <c r="HC9" s="594"/>
      <c r="HD9" s="594"/>
      <c r="HE9" s="594"/>
      <c r="HF9" s="594"/>
      <c r="HG9" s="594"/>
      <c r="HH9" s="594"/>
      <c r="HI9" s="594"/>
      <c r="HJ9" s="594"/>
      <c r="HK9" s="594"/>
      <c r="HL9" s="594"/>
      <c r="HM9" s="594"/>
      <c r="HN9" s="594"/>
      <c r="HO9" s="594"/>
      <c r="HP9" s="594"/>
      <c r="HQ9" s="594"/>
      <c r="HR9" s="594"/>
      <c r="HS9" s="594"/>
      <c r="HT9" s="594"/>
      <c r="HU9" s="594"/>
      <c r="HV9" s="594"/>
      <c r="HW9" s="594"/>
      <c r="HX9" s="594"/>
      <c r="HY9" s="594"/>
      <c r="HZ9" s="594"/>
      <c r="IA9" s="594"/>
      <c r="IB9" s="594"/>
      <c r="IC9" s="594"/>
      <c r="ID9" s="594"/>
      <c r="IE9" s="594"/>
      <c r="IF9" s="594"/>
      <c r="IG9" s="594"/>
      <c r="IH9" s="594"/>
      <c r="II9" s="594"/>
      <c r="IJ9" s="594"/>
      <c r="IK9" s="594"/>
      <c r="IL9" s="594"/>
      <c r="IM9" s="594"/>
      <c r="IN9" s="594"/>
      <c r="IO9" s="594"/>
      <c r="IP9" s="594"/>
      <c r="IQ9" s="594"/>
      <c r="IR9" s="594"/>
      <c r="IS9" s="594"/>
      <c r="IT9" s="594"/>
      <c r="IU9" s="594"/>
      <c r="IV9" s="594"/>
    </row>
    <row r="10" spans="1:256" s="305" customFormat="1" ht="32.4" customHeight="1">
      <c r="A10" s="595" t="s">
        <v>244</v>
      </c>
      <c r="B10" s="595"/>
      <c r="C10" s="595"/>
      <c r="D10" s="595"/>
      <c r="E10" s="595"/>
      <c r="F10" s="595"/>
      <c r="G10" s="595"/>
      <c r="H10" s="595"/>
      <c r="I10" s="595"/>
      <c r="J10" s="595"/>
      <c r="K10" s="595"/>
      <c r="L10" s="595"/>
      <c r="M10" s="595"/>
      <c r="N10" s="303"/>
    </row>
    <row r="11" spans="1:256" s="304" customFormat="1">
      <c r="A11" s="596" t="s">
        <v>133</v>
      </c>
      <c r="B11" s="596"/>
      <c r="C11" s="596"/>
      <c r="D11" s="596"/>
      <c r="E11" s="596"/>
      <c r="F11" s="596"/>
      <c r="G11" s="596"/>
      <c r="H11" s="596"/>
      <c r="I11" s="596"/>
      <c r="J11" s="596"/>
      <c r="K11" s="596"/>
      <c r="L11" s="596"/>
      <c r="M11" s="596"/>
    </row>
    <row r="12" spans="1:256" s="280" customFormat="1" ht="21" customHeight="1">
      <c r="A12" s="306" t="s">
        <v>434</v>
      </c>
      <c r="B12" s="274" t="s">
        <v>124</v>
      </c>
      <c r="C12" s="275">
        <v>14</v>
      </c>
      <c r="D12" s="276" t="s">
        <v>70</v>
      </c>
      <c r="E12" s="276" t="s">
        <v>245</v>
      </c>
      <c r="F12" s="277">
        <v>6</v>
      </c>
      <c r="G12" s="277">
        <v>0</v>
      </c>
      <c r="H12" s="277"/>
      <c r="I12" s="277">
        <v>0</v>
      </c>
      <c r="J12" s="277">
        <v>6</v>
      </c>
      <c r="K12" s="277">
        <v>3401280</v>
      </c>
      <c r="L12" s="275">
        <v>84</v>
      </c>
      <c r="M12" s="278"/>
      <c r="N12" s="279"/>
    </row>
    <row r="13" spans="1:256" s="280" customFormat="1" ht="21" customHeight="1">
      <c r="A13" s="273" t="s">
        <v>435</v>
      </c>
      <c r="B13" s="274" t="s">
        <v>124</v>
      </c>
      <c r="C13" s="275">
        <v>7</v>
      </c>
      <c r="D13" s="276" t="s">
        <v>70</v>
      </c>
      <c r="E13" s="276" t="s">
        <v>245</v>
      </c>
      <c r="F13" s="277">
        <v>6</v>
      </c>
      <c r="G13" s="277">
        <v>0</v>
      </c>
      <c r="H13" s="277"/>
      <c r="I13" s="277">
        <v>0</v>
      </c>
      <c r="J13" s="277">
        <v>6</v>
      </c>
      <c r="K13" s="277">
        <v>3401280</v>
      </c>
      <c r="L13" s="275">
        <v>42</v>
      </c>
      <c r="M13" s="278"/>
      <c r="N13" s="279"/>
    </row>
    <row r="14" spans="1:256" s="280" customFormat="1" ht="21" customHeight="1">
      <c r="A14" s="273" t="s">
        <v>436</v>
      </c>
      <c r="B14" s="274" t="s">
        <v>158</v>
      </c>
      <c r="C14" s="275">
        <v>21</v>
      </c>
      <c r="D14" s="276" t="s">
        <v>70</v>
      </c>
      <c r="E14" s="276" t="s">
        <v>245</v>
      </c>
      <c r="F14" s="277">
        <v>3</v>
      </c>
      <c r="G14" s="277">
        <v>0</v>
      </c>
      <c r="H14" s="277"/>
      <c r="I14" s="277">
        <v>0</v>
      </c>
      <c r="J14" s="277">
        <v>3</v>
      </c>
      <c r="K14" s="277">
        <v>3401280</v>
      </c>
      <c r="L14" s="275">
        <v>63</v>
      </c>
      <c r="M14" s="278"/>
      <c r="N14" s="279"/>
    </row>
    <row r="15" spans="1:256" s="280" customFormat="1" ht="21" customHeight="1">
      <c r="A15" s="273" t="s">
        <v>437</v>
      </c>
      <c r="B15" s="274" t="s">
        <v>438</v>
      </c>
      <c r="C15" s="275">
        <v>7</v>
      </c>
      <c r="D15" s="276" t="s">
        <v>70</v>
      </c>
      <c r="E15" s="276" t="s">
        <v>245</v>
      </c>
      <c r="F15" s="277">
        <v>3</v>
      </c>
      <c r="G15" s="277">
        <v>0</v>
      </c>
      <c r="H15" s="277"/>
      <c r="I15" s="277">
        <v>0</v>
      </c>
      <c r="J15" s="277">
        <v>3</v>
      </c>
      <c r="K15" s="277">
        <v>3401280</v>
      </c>
      <c r="L15" s="275">
        <v>21</v>
      </c>
      <c r="M15" s="278"/>
      <c r="N15" s="279"/>
    </row>
    <row r="16" spans="1:256" s="280" customFormat="1" ht="21" customHeight="1">
      <c r="A16" s="273" t="s">
        <v>439</v>
      </c>
      <c r="B16" s="274" t="s">
        <v>160</v>
      </c>
      <c r="C16" s="275">
        <v>14</v>
      </c>
      <c r="D16" s="276" t="s">
        <v>70</v>
      </c>
      <c r="E16" s="276" t="s">
        <v>245</v>
      </c>
      <c r="F16" s="277">
        <v>3</v>
      </c>
      <c r="G16" s="277">
        <v>0</v>
      </c>
      <c r="H16" s="277"/>
      <c r="I16" s="277">
        <v>0</v>
      </c>
      <c r="J16" s="277">
        <v>3</v>
      </c>
      <c r="K16" s="277">
        <v>3401280</v>
      </c>
      <c r="L16" s="275">
        <v>42</v>
      </c>
      <c r="M16" s="278"/>
      <c r="N16" s="279"/>
    </row>
    <row r="17" spans="1:14" s="280" customFormat="1" ht="21" customHeight="1">
      <c r="A17" s="273" t="s">
        <v>440</v>
      </c>
      <c r="B17" s="274" t="s">
        <v>134</v>
      </c>
      <c r="C17" s="275">
        <v>18</v>
      </c>
      <c r="D17" s="276" t="s">
        <v>70</v>
      </c>
      <c r="E17" s="276" t="s">
        <v>245</v>
      </c>
      <c r="F17" s="277">
        <v>3</v>
      </c>
      <c r="G17" s="277">
        <v>2</v>
      </c>
      <c r="H17" s="277"/>
      <c r="I17" s="277">
        <v>0</v>
      </c>
      <c r="J17" s="277">
        <v>5</v>
      </c>
      <c r="K17" s="277">
        <v>3401280</v>
      </c>
      <c r="L17" s="275">
        <v>90</v>
      </c>
      <c r="M17" s="278"/>
      <c r="N17" s="279"/>
    </row>
    <row r="18" spans="1:14" s="280" customFormat="1" ht="21" customHeight="1">
      <c r="A18" s="273" t="s">
        <v>441</v>
      </c>
      <c r="B18" s="274" t="s">
        <v>442</v>
      </c>
      <c r="C18" s="275">
        <v>14</v>
      </c>
      <c r="D18" s="276" t="s">
        <v>70</v>
      </c>
      <c r="E18" s="276" t="s">
        <v>245</v>
      </c>
      <c r="F18" s="277">
        <v>4</v>
      </c>
      <c r="G18" s="277">
        <v>0</v>
      </c>
      <c r="H18" s="277"/>
      <c r="I18" s="277">
        <v>1</v>
      </c>
      <c r="J18" s="277">
        <v>5</v>
      </c>
      <c r="K18" s="277">
        <v>3401280</v>
      </c>
      <c r="L18" s="275">
        <v>70</v>
      </c>
      <c r="M18" s="278"/>
      <c r="N18" s="279"/>
    </row>
    <row r="19" spans="1:14" s="280" customFormat="1" ht="21" customHeight="1">
      <c r="A19" s="273" t="s">
        <v>443</v>
      </c>
      <c r="B19" s="274" t="s">
        <v>78</v>
      </c>
      <c r="C19" s="275">
        <v>14</v>
      </c>
      <c r="D19" s="276" t="s">
        <v>70</v>
      </c>
      <c r="E19" s="276" t="s">
        <v>245</v>
      </c>
      <c r="F19" s="277">
        <v>5</v>
      </c>
      <c r="G19" s="277">
        <v>0</v>
      </c>
      <c r="H19" s="277"/>
      <c r="I19" s="277">
        <v>0</v>
      </c>
      <c r="J19" s="277">
        <v>5</v>
      </c>
      <c r="K19" s="277">
        <v>3401280</v>
      </c>
      <c r="L19" s="275">
        <v>70</v>
      </c>
      <c r="M19" s="278"/>
      <c r="N19" s="279"/>
    </row>
    <row r="20" spans="1:14" s="280" customFormat="1" ht="21" customHeight="1">
      <c r="A20" s="273" t="s">
        <v>444</v>
      </c>
      <c r="B20" s="274" t="s">
        <v>445</v>
      </c>
      <c r="C20" s="275">
        <v>7</v>
      </c>
      <c r="D20" s="276" t="s">
        <v>70</v>
      </c>
      <c r="E20" s="276" t="s">
        <v>245</v>
      </c>
      <c r="F20" s="277">
        <v>5</v>
      </c>
      <c r="G20" s="277">
        <v>2</v>
      </c>
      <c r="H20" s="277"/>
      <c r="I20" s="277">
        <v>0</v>
      </c>
      <c r="J20" s="277">
        <v>7</v>
      </c>
      <c r="K20" s="277">
        <v>3401280</v>
      </c>
      <c r="L20" s="275">
        <v>49</v>
      </c>
      <c r="M20" s="278"/>
      <c r="N20" s="279"/>
    </row>
    <row r="21" spans="1:14" s="280" customFormat="1" ht="21" customHeight="1">
      <c r="A21" s="273" t="s">
        <v>446</v>
      </c>
      <c r="B21" s="274" t="s">
        <v>131</v>
      </c>
      <c r="C21" s="275">
        <v>18</v>
      </c>
      <c r="D21" s="276" t="s">
        <v>70</v>
      </c>
      <c r="E21" s="276" t="s">
        <v>245</v>
      </c>
      <c r="F21" s="277">
        <v>5</v>
      </c>
      <c r="G21" s="277">
        <v>3</v>
      </c>
      <c r="H21" s="277"/>
      <c r="I21" s="277">
        <v>0</v>
      </c>
      <c r="J21" s="277">
        <v>8</v>
      </c>
      <c r="K21" s="277">
        <v>3401280</v>
      </c>
      <c r="L21" s="275">
        <v>144</v>
      </c>
      <c r="M21" s="278"/>
      <c r="N21" s="279"/>
    </row>
    <row r="22" spans="1:14" s="280" customFormat="1" ht="21" customHeight="1">
      <c r="A22" s="273" t="s">
        <v>447</v>
      </c>
      <c r="B22" s="274" t="s">
        <v>329</v>
      </c>
      <c r="C22" s="275">
        <v>7</v>
      </c>
      <c r="D22" s="276" t="s">
        <v>70</v>
      </c>
      <c r="E22" s="276" t="s">
        <v>245</v>
      </c>
      <c r="F22" s="277">
        <v>5</v>
      </c>
      <c r="G22" s="277">
        <v>3</v>
      </c>
      <c r="H22" s="277"/>
      <c r="I22" s="277">
        <v>0</v>
      </c>
      <c r="J22" s="277">
        <v>8</v>
      </c>
      <c r="K22" s="277">
        <v>3401280</v>
      </c>
      <c r="L22" s="275">
        <v>56</v>
      </c>
      <c r="M22" s="278"/>
      <c r="N22" s="279"/>
    </row>
    <row r="23" spans="1:14" s="294" customFormat="1">
      <c r="A23" s="281" t="s">
        <v>217</v>
      </c>
      <c r="B23" s="282"/>
      <c r="C23" s="282"/>
      <c r="D23" s="285"/>
      <c r="E23" s="285"/>
      <c r="F23" s="282"/>
      <c r="G23" s="282"/>
      <c r="H23" s="282"/>
      <c r="I23" s="282"/>
      <c r="J23" s="282"/>
      <c r="K23" s="282"/>
      <c r="L23" s="282"/>
      <c r="M23" s="283"/>
      <c r="N23" s="284"/>
    </row>
    <row r="24" spans="1:14" s="304" customFormat="1">
      <c r="A24" s="596" t="s">
        <v>135</v>
      </c>
      <c r="B24" s="596"/>
      <c r="C24" s="596"/>
      <c r="D24" s="596"/>
      <c r="E24" s="596"/>
      <c r="F24" s="596"/>
      <c r="G24" s="596"/>
      <c r="H24" s="596"/>
      <c r="I24" s="596"/>
      <c r="J24" s="596"/>
      <c r="K24" s="596"/>
      <c r="L24" s="596"/>
      <c r="M24" s="596"/>
    </row>
    <row r="25" spans="1:14" s="280" customFormat="1" ht="21" customHeight="1">
      <c r="A25" s="273" t="s">
        <v>448</v>
      </c>
      <c r="B25" s="274" t="s">
        <v>182</v>
      </c>
      <c r="C25" s="275">
        <v>14</v>
      </c>
      <c r="D25" s="276" t="s">
        <v>70</v>
      </c>
      <c r="E25" s="276" t="s">
        <v>245</v>
      </c>
      <c r="F25" s="277">
        <v>8</v>
      </c>
      <c r="G25" s="277">
        <v>0</v>
      </c>
      <c r="H25" s="277"/>
      <c r="I25" s="277">
        <v>0</v>
      </c>
      <c r="J25" s="277">
        <v>8</v>
      </c>
      <c r="K25" s="277">
        <v>3401280</v>
      </c>
      <c r="L25" s="275">
        <v>112</v>
      </c>
      <c r="M25" s="278"/>
      <c r="N25" s="279"/>
    </row>
    <row r="26" spans="1:14" s="280" customFormat="1" ht="21" customHeight="1">
      <c r="A26" s="273" t="s">
        <v>449</v>
      </c>
      <c r="B26" s="274" t="s">
        <v>182</v>
      </c>
      <c r="C26" s="275">
        <v>3</v>
      </c>
      <c r="D26" s="276" t="s">
        <v>70</v>
      </c>
      <c r="E26" s="276" t="s">
        <v>245</v>
      </c>
      <c r="F26" s="277">
        <v>3</v>
      </c>
      <c r="G26" s="277">
        <v>0</v>
      </c>
      <c r="H26" s="277"/>
      <c r="I26" s="277">
        <v>0</v>
      </c>
      <c r="J26" s="277">
        <v>3</v>
      </c>
      <c r="K26" s="277">
        <v>3401280</v>
      </c>
      <c r="L26" s="275">
        <v>9</v>
      </c>
      <c r="M26" s="278"/>
      <c r="N26" s="279"/>
    </row>
    <row r="27" spans="1:14" s="280" customFormat="1" ht="21" customHeight="1">
      <c r="A27" s="273" t="s">
        <v>450</v>
      </c>
      <c r="B27" s="274" t="s">
        <v>451</v>
      </c>
      <c r="C27" s="275">
        <v>3</v>
      </c>
      <c r="D27" s="276" t="s">
        <v>70</v>
      </c>
      <c r="E27" s="276" t="s">
        <v>245</v>
      </c>
      <c r="F27" s="277">
        <v>5</v>
      </c>
      <c r="G27" s="277">
        <v>0</v>
      </c>
      <c r="H27" s="277"/>
      <c r="I27" s="277">
        <v>0</v>
      </c>
      <c r="J27" s="277">
        <v>5</v>
      </c>
      <c r="K27" s="277">
        <v>3401280</v>
      </c>
      <c r="L27" s="275">
        <v>15</v>
      </c>
      <c r="M27" s="278"/>
      <c r="N27" s="279"/>
    </row>
    <row r="28" spans="1:14" s="280" customFormat="1" ht="21" customHeight="1">
      <c r="A28" s="273" t="s">
        <v>452</v>
      </c>
      <c r="B28" s="274" t="s">
        <v>451</v>
      </c>
      <c r="C28" s="275">
        <v>14</v>
      </c>
      <c r="D28" s="276" t="s">
        <v>70</v>
      </c>
      <c r="E28" s="276" t="s">
        <v>245</v>
      </c>
      <c r="F28" s="277">
        <v>5</v>
      </c>
      <c r="G28" s="277">
        <v>1</v>
      </c>
      <c r="H28" s="277"/>
      <c r="I28" s="277">
        <v>0</v>
      </c>
      <c r="J28" s="277">
        <v>6</v>
      </c>
      <c r="K28" s="277">
        <v>3401280</v>
      </c>
      <c r="L28" s="275">
        <v>84</v>
      </c>
      <c r="M28" s="278"/>
      <c r="N28" s="279"/>
    </row>
    <row r="29" spans="1:14" s="280" customFormat="1" ht="21" customHeight="1">
      <c r="A29" s="273" t="s">
        <v>453</v>
      </c>
      <c r="B29" s="274" t="s">
        <v>451</v>
      </c>
      <c r="C29" s="275">
        <v>3</v>
      </c>
      <c r="D29" s="276" t="s">
        <v>70</v>
      </c>
      <c r="E29" s="276" t="s">
        <v>245</v>
      </c>
      <c r="F29" s="277">
        <v>5</v>
      </c>
      <c r="G29" s="277">
        <v>1</v>
      </c>
      <c r="H29" s="277"/>
      <c r="I29" s="277">
        <v>0</v>
      </c>
      <c r="J29" s="277">
        <v>6</v>
      </c>
      <c r="K29" s="277">
        <v>3401280</v>
      </c>
      <c r="L29" s="275">
        <v>18</v>
      </c>
      <c r="M29" s="278"/>
      <c r="N29" s="279"/>
    </row>
    <row r="30" spans="1:14" s="280" customFormat="1" ht="31.2" customHeight="1">
      <c r="A30" s="273" t="s">
        <v>454</v>
      </c>
      <c r="B30" s="274" t="s">
        <v>455</v>
      </c>
      <c r="C30" s="275">
        <v>14</v>
      </c>
      <c r="D30" s="276" t="s">
        <v>70</v>
      </c>
      <c r="E30" s="276" t="s">
        <v>245</v>
      </c>
      <c r="F30" s="277">
        <v>8</v>
      </c>
      <c r="G30" s="277">
        <v>2</v>
      </c>
      <c r="H30" s="277"/>
      <c r="I30" s="277">
        <v>0</v>
      </c>
      <c r="J30" s="277">
        <v>10</v>
      </c>
      <c r="K30" s="277">
        <v>3401280</v>
      </c>
      <c r="L30" s="275">
        <v>140</v>
      </c>
      <c r="M30" s="278"/>
      <c r="N30" s="279"/>
    </row>
    <row r="31" spans="1:14" s="280" customFormat="1" ht="21" customHeight="1">
      <c r="A31" s="273" t="s">
        <v>456</v>
      </c>
      <c r="B31" s="274" t="s">
        <v>134</v>
      </c>
      <c r="C31" s="275">
        <v>14</v>
      </c>
      <c r="D31" s="276" t="s">
        <v>70</v>
      </c>
      <c r="E31" s="276" t="s">
        <v>245</v>
      </c>
      <c r="F31" s="277">
        <v>4</v>
      </c>
      <c r="G31" s="277">
        <v>1</v>
      </c>
      <c r="H31" s="277"/>
      <c r="I31" s="277">
        <v>0</v>
      </c>
      <c r="J31" s="277">
        <v>5</v>
      </c>
      <c r="K31" s="277">
        <v>3401280</v>
      </c>
      <c r="L31" s="275">
        <v>70</v>
      </c>
      <c r="M31" s="278"/>
      <c r="N31" s="279"/>
    </row>
    <row r="32" spans="1:14" s="280" customFormat="1" ht="21" customHeight="1">
      <c r="A32" s="273" t="s">
        <v>457</v>
      </c>
      <c r="B32" s="274" t="s">
        <v>134</v>
      </c>
      <c r="C32" s="275">
        <v>14</v>
      </c>
      <c r="D32" s="276" t="s">
        <v>70</v>
      </c>
      <c r="E32" s="276" t="s">
        <v>245</v>
      </c>
      <c r="F32" s="277">
        <v>3</v>
      </c>
      <c r="G32" s="277">
        <v>1</v>
      </c>
      <c r="H32" s="277"/>
      <c r="I32" s="277">
        <v>0</v>
      </c>
      <c r="J32" s="277">
        <v>4</v>
      </c>
      <c r="K32" s="277">
        <v>3401280</v>
      </c>
      <c r="L32" s="275">
        <v>56</v>
      </c>
      <c r="M32" s="278"/>
      <c r="N32" s="279"/>
    </row>
    <row r="33" spans="1:14" s="280" customFormat="1" ht="21" customHeight="1">
      <c r="A33" s="273" t="s">
        <v>458</v>
      </c>
      <c r="B33" s="274" t="s">
        <v>66</v>
      </c>
      <c r="C33" s="275">
        <v>3</v>
      </c>
      <c r="D33" s="276" t="s">
        <v>70</v>
      </c>
      <c r="E33" s="276" t="s">
        <v>245</v>
      </c>
      <c r="F33" s="277">
        <v>3</v>
      </c>
      <c r="G33" s="277">
        <v>1</v>
      </c>
      <c r="H33" s="277"/>
      <c r="I33" s="277">
        <v>0</v>
      </c>
      <c r="J33" s="277">
        <v>4</v>
      </c>
      <c r="K33" s="277">
        <v>3401280</v>
      </c>
      <c r="L33" s="275">
        <v>12</v>
      </c>
      <c r="M33" s="278"/>
      <c r="N33" s="279"/>
    </row>
    <row r="34" spans="1:14" s="280" customFormat="1" ht="21" customHeight="1">
      <c r="A34" s="273" t="s">
        <v>459</v>
      </c>
      <c r="B34" s="274" t="s">
        <v>66</v>
      </c>
      <c r="C34" s="275">
        <v>18</v>
      </c>
      <c r="D34" s="276" t="s">
        <v>70</v>
      </c>
      <c r="E34" s="276" t="s">
        <v>245</v>
      </c>
      <c r="F34" s="277">
        <v>8</v>
      </c>
      <c r="G34" s="277">
        <v>3</v>
      </c>
      <c r="H34" s="277"/>
      <c r="I34" s="277">
        <v>0</v>
      </c>
      <c r="J34" s="277">
        <v>11</v>
      </c>
      <c r="K34" s="277">
        <v>3401280</v>
      </c>
      <c r="L34" s="275">
        <v>198</v>
      </c>
      <c r="M34" s="278"/>
      <c r="N34" s="279"/>
    </row>
    <row r="35" spans="1:14" s="280" customFormat="1" ht="21" customHeight="1">
      <c r="A35" s="273" t="s">
        <v>447</v>
      </c>
      <c r="B35" s="274" t="s">
        <v>66</v>
      </c>
      <c r="C35" s="275">
        <v>3</v>
      </c>
      <c r="D35" s="276" t="s">
        <v>70</v>
      </c>
      <c r="E35" s="276" t="s">
        <v>245</v>
      </c>
      <c r="F35" s="277">
        <v>8</v>
      </c>
      <c r="G35" s="277">
        <v>3</v>
      </c>
      <c r="H35" s="277"/>
      <c r="I35" s="277">
        <v>0</v>
      </c>
      <c r="J35" s="277">
        <v>11</v>
      </c>
      <c r="K35" s="277">
        <v>3401280</v>
      </c>
      <c r="L35" s="275">
        <v>33</v>
      </c>
      <c r="M35" s="278"/>
      <c r="N35" s="279"/>
    </row>
    <row r="36" spans="1:14" s="280" customFormat="1" ht="21" customHeight="1">
      <c r="A36" s="273" t="s">
        <v>460</v>
      </c>
      <c r="B36" s="274" t="s">
        <v>66</v>
      </c>
      <c r="C36" s="275">
        <v>14</v>
      </c>
      <c r="D36" s="276" t="s">
        <v>70</v>
      </c>
      <c r="E36" s="276" t="s">
        <v>245</v>
      </c>
      <c r="F36" s="277">
        <v>3</v>
      </c>
      <c r="G36" s="277">
        <v>1</v>
      </c>
      <c r="H36" s="277"/>
      <c r="I36" s="277">
        <v>0</v>
      </c>
      <c r="J36" s="277">
        <v>4</v>
      </c>
      <c r="K36" s="277">
        <v>3401280</v>
      </c>
      <c r="L36" s="275">
        <v>56</v>
      </c>
      <c r="M36" s="278"/>
      <c r="N36" s="279"/>
    </row>
    <row r="37" spans="1:14" s="280" customFormat="1" ht="21" customHeight="1">
      <c r="A37" s="273" t="s">
        <v>461</v>
      </c>
      <c r="B37" s="274" t="s">
        <v>99</v>
      </c>
      <c r="C37" s="275">
        <v>3</v>
      </c>
      <c r="D37" s="276" t="s">
        <v>70</v>
      </c>
      <c r="E37" s="276" t="s">
        <v>245</v>
      </c>
      <c r="F37" s="277">
        <v>3</v>
      </c>
      <c r="G37" s="277">
        <v>1</v>
      </c>
      <c r="H37" s="277"/>
      <c r="I37" s="277">
        <v>0</v>
      </c>
      <c r="J37" s="277">
        <v>4</v>
      </c>
      <c r="K37" s="277">
        <v>3401280</v>
      </c>
      <c r="L37" s="275">
        <v>12</v>
      </c>
      <c r="M37" s="278"/>
      <c r="N37" s="279"/>
    </row>
    <row r="38" spans="1:14" s="280" customFormat="1" ht="21" customHeight="1">
      <c r="A38" s="273" t="s">
        <v>462</v>
      </c>
      <c r="B38" s="274" t="s">
        <v>99</v>
      </c>
      <c r="C38" s="275">
        <v>14</v>
      </c>
      <c r="D38" s="276" t="s">
        <v>70</v>
      </c>
      <c r="E38" s="276" t="s">
        <v>245</v>
      </c>
      <c r="F38" s="277">
        <v>3</v>
      </c>
      <c r="G38" s="277">
        <v>1</v>
      </c>
      <c r="H38" s="277"/>
      <c r="I38" s="277">
        <v>0</v>
      </c>
      <c r="J38" s="277">
        <v>4</v>
      </c>
      <c r="K38" s="277">
        <v>3401280</v>
      </c>
      <c r="L38" s="275">
        <v>56</v>
      </c>
      <c r="M38" s="278"/>
      <c r="N38" s="279"/>
    </row>
    <row r="39" spans="1:14" s="280" customFormat="1" ht="21" customHeight="1">
      <c r="A39" s="273" t="s">
        <v>463</v>
      </c>
      <c r="B39" s="274" t="s">
        <v>129</v>
      </c>
      <c r="C39" s="275">
        <v>14</v>
      </c>
      <c r="D39" s="276" t="s">
        <v>70</v>
      </c>
      <c r="E39" s="276" t="s">
        <v>245</v>
      </c>
      <c r="F39" s="277">
        <v>5</v>
      </c>
      <c r="G39" s="277">
        <v>1</v>
      </c>
      <c r="H39" s="277"/>
      <c r="I39" s="277">
        <v>0</v>
      </c>
      <c r="J39" s="277">
        <v>6</v>
      </c>
      <c r="K39" s="277">
        <v>3401280</v>
      </c>
      <c r="L39" s="275">
        <v>84</v>
      </c>
      <c r="M39" s="278"/>
      <c r="N39" s="279"/>
    </row>
    <row r="40" spans="1:14" s="280" customFormat="1" ht="21" customHeight="1">
      <c r="A40" s="273" t="s">
        <v>464</v>
      </c>
      <c r="B40" s="274" t="s">
        <v>129</v>
      </c>
      <c r="C40" s="275">
        <v>3</v>
      </c>
      <c r="D40" s="276" t="s">
        <v>70</v>
      </c>
      <c r="E40" s="276" t="s">
        <v>245</v>
      </c>
      <c r="F40" s="277">
        <v>5</v>
      </c>
      <c r="G40" s="277">
        <v>1</v>
      </c>
      <c r="H40" s="277"/>
      <c r="I40" s="277">
        <v>0</v>
      </c>
      <c r="J40" s="277">
        <v>6</v>
      </c>
      <c r="K40" s="277">
        <v>3401280</v>
      </c>
      <c r="L40" s="275">
        <v>18</v>
      </c>
      <c r="M40" s="278"/>
      <c r="N40" s="279"/>
    </row>
    <row r="41" spans="1:14" s="280" customFormat="1" ht="21" customHeight="1">
      <c r="A41" s="273" t="s">
        <v>465</v>
      </c>
      <c r="B41" s="274" t="s">
        <v>466</v>
      </c>
      <c r="C41" s="275">
        <v>14</v>
      </c>
      <c r="D41" s="276" t="s">
        <v>70</v>
      </c>
      <c r="E41" s="276" t="s">
        <v>245</v>
      </c>
      <c r="F41" s="277">
        <v>3</v>
      </c>
      <c r="G41" s="277">
        <v>1</v>
      </c>
      <c r="H41" s="277"/>
      <c r="I41" s="277">
        <v>0</v>
      </c>
      <c r="J41" s="277">
        <v>4</v>
      </c>
      <c r="K41" s="277">
        <v>3401280</v>
      </c>
      <c r="L41" s="275">
        <v>56</v>
      </c>
      <c r="M41" s="278"/>
      <c r="N41" s="279"/>
    </row>
    <row r="42" spans="1:14" s="280" customFormat="1" ht="21" customHeight="1">
      <c r="A42" s="273" t="s">
        <v>467</v>
      </c>
      <c r="B42" s="274" t="s">
        <v>468</v>
      </c>
      <c r="C42" s="275">
        <v>18</v>
      </c>
      <c r="D42" s="276" t="s">
        <v>70</v>
      </c>
      <c r="E42" s="276" t="s">
        <v>245</v>
      </c>
      <c r="F42" s="277">
        <v>3</v>
      </c>
      <c r="G42" s="277">
        <v>1</v>
      </c>
      <c r="H42" s="277"/>
      <c r="I42" s="277">
        <v>0</v>
      </c>
      <c r="J42" s="277">
        <v>4</v>
      </c>
      <c r="K42" s="277">
        <v>3401280</v>
      </c>
      <c r="L42" s="275">
        <v>72</v>
      </c>
      <c r="M42" s="278"/>
      <c r="N42" s="279"/>
    </row>
    <row r="43" spans="1:14" s="280" customFormat="1" ht="21" customHeight="1">
      <c r="A43" s="273" t="s">
        <v>469</v>
      </c>
      <c r="B43" s="274" t="s">
        <v>470</v>
      </c>
      <c r="C43" s="275">
        <v>14</v>
      </c>
      <c r="D43" s="276" t="s">
        <v>70</v>
      </c>
      <c r="E43" s="276" t="s">
        <v>245</v>
      </c>
      <c r="F43" s="277">
        <v>5</v>
      </c>
      <c r="G43" s="277">
        <v>1</v>
      </c>
      <c r="H43" s="277"/>
      <c r="I43" s="277">
        <v>0</v>
      </c>
      <c r="J43" s="277">
        <v>6</v>
      </c>
      <c r="K43" s="277">
        <v>3401280</v>
      </c>
      <c r="L43" s="275">
        <v>84</v>
      </c>
      <c r="M43" s="278"/>
      <c r="N43" s="279"/>
    </row>
    <row r="44" spans="1:14" s="280" customFormat="1" ht="21" customHeight="1">
      <c r="A44" s="273" t="s">
        <v>471</v>
      </c>
      <c r="B44" s="274" t="s">
        <v>131</v>
      </c>
      <c r="C44" s="275">
        <v>18</v>
      </c>
      <c r="D44" s="276" t="s">
        <v>70</v>
      </c>
      <c r="E44" s="276" t="s">
        <v>245</v>
      </c>
      <c r="F44" s="277">
        <v>8</v>
      </c>
      <c r="G44" s="277">
        <v>3</v>
      </c>
      <c r="H44" s="277"/>
      <c r="I44" s="277">
        <v>0</v>
      </c>
      <c r="J44" s="277">
        <v>11</v>
      </c>
      <c r="K44" s="277">
        <v>3401280</v>
      </c>
      <c r="L44" s="275">
        <v>198</v>
      </c>
      <c r="M44" s="278"/>
      <c r="N44" s="279"/>
    </row>
    <row r="45" spans="1:14" s="280" customFormat="1" ht="21" customHeight="1">
      <c r="A45" s="306" t="s">
        <v>301</v>
      </c>
      <c r="B45" s="274" t="s">
        <v>141</v>
      </c>
      <c r="C45" s="275">
        <v>3</v>
      </c>
      <c r="D45" s="276" t="s">
        <v>70</v>
      </c>
      <c r="E45" s="276" t="s">
        <v>245</v>
      </c>
      <c r="F45" s="277">
        <v>6</v>
      </c>
      <c r="G45" s="277">
        <v>2</v>
      </c>
      <c r="H45" s="277"/>
      <c r="I45" s="277">
        <v>0</v>
      </c>
      <c r="J45" s="277">
        <v>8</v>
      </c>
      <c r="K45" s="277">
        <v>3401280</v>
      </c>
      <c r="L45" s="275">
        <v>24</v>
      </c>
      <c r="M45" s="278"/>
      <c r="N45" s="432"/>
    </row>
    <row r="46" spans="1:14" s="294" customFormat="1">
      <c r="A46" s="281" t="s">
        <v>472</v>
      </c>
      <c r="B46" s="282"/>
      <c r="C46" s="282"/>
      <c r="D46" s="285"/>
      <c r="E46" s="285"/>
      <c r="F46" s="282"/>
      <c r="G46" s="282"/>
      <c r="H46" s="282"/>
      <c r="I46" s="282"/>
      <c r="J46" s="282"/>
      <c r="K46" s="282"/>
      <c r="L46" s="282"/>
      <c r="M46" s="283"/>
      <c r="N46" s="284"/>
    </row>
    <row r="47" spans="1:14" s="304" customFormat="1">
      <c r="A47" s="596" t="s">
        <v>139</v>
      </c>
      <c r="B47" s="596"/>
      <c r="C47" s="596"/>
      <c r="D47" s="596"/>
      <c r="E47" s="596"/>
      <c r="F47" s="596"/>
      <c r="G47" s="596"/>
      <c r="H47" s="596"/>
      <c r="I47" s="596"/>
      <c r="J47" s="596"/>
      <c r="K47" s="596"/>
      <c r="L47" s="596"/>
      <c r="M47" s="596"/>
    </row>
    <row r="48" spans="1:14" s="280" customFormat="1" ht="21" customHeight="1">
      <c r="A48" s="273" t="s">
        <v>473</v>
      </c>
      <c r="B48" s="274" t="s">
        <v>182</v>
      </c>
      <c r="C48" s="275">
        <v>14</v>
      </c>
      <c r="D48" s="276" t="s">
        <v>70</v>
      </c>
      <c r="E48" s="276" t="s">
        <v>245</v>
      </c>
      <c r="F48" s="277">
        <v>23</v>
      </c>
      <c r="G48" s="277">
        <v>0</v>
      </c>
      <c r="H48" s="277"/>
      <c r="I48" s="277">
        <v>0</v>
      </c>
      <c r="J48" s="277">
        <v>23</v>
      </c>
      <c r="K48" s="277">
        <v>38012050</v>
      </c>
      <c r="L48" s="275">
        <v>322</v>
      </c>
      <c r="M48" s="278"/>
      <c r="N48" s="279"/>
    </row>
    <row r="49" spans="1:14" s="280" customFormat="1" ht="21" customHeight="1">
      <c r="A49" s="273" t="s">
        <v>474</v>
      </c>
      <c r="B49" s="274" t="s">
        <v>475</v>
      </c>
      <c r="C49" s="275">
        <v>7</v>
      </c>
      <c r="D49" s="276" t="s">
        <v>194</v>
      </c>
      <c r="E49" s="276" t="s">
        <v>245</v>
      </c>
      <c r="F49" s="277">
        <v>23</v>
      </c>
      <c r="G49" s="277">
        <v>0</v>
      </c>
      <c r="H49" s="277"/>
      <c r="I49" s="277">
        <v>0</v>
      </c>
      <c r="J49" s="277">
        <v>23</v>
      </c>
      <c r="K49" s="277">
        <v>38012050</v>
      </c>
      <c r="L49" s="275">
        <v>161</v>
      </c>
      <c r="M49" s="278"/>
      <c r="N49" s="279"/>
    </row>
    <row r="50" spans="1:14" s="280" customFormat="1" ht="21" customHeight="1">
      <c r="A50" s="273" t="s">
        <v>476</v>
      </c>
      <c r="B50" s="274" t="s">
        <v>158</v>
      </c>
      <c r="C50" s="275">
        <v>14</v>
      </c>
      <c r="D50" s="276" t="s">
        <v>70</v>
      </c>
      <c r="E50" s="276" t="s">
        <v>245</v>
      </c>
      <c r="F50" s="277">
        <v>10</v>
      </c>
      <c r="G50" s="277">
        <v>0</v>
      </c>
      <c r="H50" s="277"/>
      <c r="I50" s="277">
        <v>0</v>
      </c>
      <c r="J50" s="277">
        <v>10</v>
      </c>
      <c r="K50" s="277">
        <v>38012050</v>
      </c>
      <c r="L50" s="275">
        <v>140</v>
      </c>
      <c r="M50" s="278"/>
      <c r="N50" s="279"/>
    </row>
    <row r="51" spans="1:14" s="280" customFormat="1" ht="21" customHeight="1">
      <c r="A51" s="273" t="s">
        <v>477</v>
      </c>
      <c r="B51" s="274" t="s">
        <v>478</v>
      </c>
      <c r="C51" s="275">
        <v>7</v>
      </c>
      <c r="D51" s="276" t="s">
        <v>479</v>
      </c>
      <c r="E51" s="276" t="s">
        <v>245</v>
      </c>
      <c r="F51" s="277">
        <v>10</v>
      </c>
      <c r="G51" s="277">
        <v>0</v>
      </c>
      <c r="H51" s="277"/>
      <c r="I51" s="277">
        <v>0</v>
      </c>
      <c r="J51" s="277">
        <v>10</v>
      </c>
      <c r="K51" s="277">
        <v>38012050</v>
      </c>
      <c r="L51" s="275">
        <v>70</v>
      </c>
      <c r="M51" s="278"/>
      <c r="N51" s="279"/>
    </row>
    <row r="52" spans="1:14" s="280" customFormat="1" ht="21" customHeight="1">
      <c r="A52" s="273" t="s">
        <v>480</v>
      </c>
      <c r="B52" s="274" t="s">
        <v>66</v>
      </c>
      <c r="C52" s="275">
        <v>14</v>
      </c>
      <c r="D52" s="276" t="s">
        <v>70</v>
      </c>
      <c r="E52" s="276" t="s">
        <v>245</v>
      </c>
      <c r="F52" s="277">
        <v>13</v>
      </c>
      <c r="G52" s="277">
        <v>0</v>
      </c>
      <c r="H52" s="277"/>
      <c r="I52" s="277">
        <v>0</v>
      </c>
      <c r="J52" s="277">
        <v>13</v>
      </c>
      <c r="K52" s="277">
        <v>38012050</v>
      </c>
      <c r="L52" s="275">
        <v>182</v>
      </c>
      <c r="M52" s="278"/>
      <c r="N52" s="279"/>
    </row>
    <row r="53" spans="1:14" s="280" customFormat="1" ht="21" customHeight="1">
      <c r="A53" s="273" t="s">
        <v>481</v>
      </c>
      <c r="B53" s="274" t="s">
        <v>482</v>
      </c>
      <c r="C53" s="275">
        <v>7</v>
      </c>
      <c r="D53" s="276" t="s">
        <v>53</v>
      </c>
      <c r="E53" s="276" t="s">
        <v>245</v>
      </c>
      <c r="F53" s="277">
        <v>13</v>
      </c>
      <c r="G53" s="277">
        <v>0</v>
      </c>
      <c r="H53" s="277"/>
      <c r="I53" s="277">
        <v>0</v>
      </c>
      <c r="J53" s="277">
        <v>13</v>
      </c>
      <c r="K53" s="277">
        <v>38012050</v>
      </c>
      <c r="L53" s="275">
        <v>91</v>
      </c>
      <c r="M53" s="278"/>
      <c r="N53" s="279"/>
    </row>
    <row r="54" spans="1:14" s="280" customFormat="1" ht="21" customHeight="1">
      <c r="A54" s="273" t="s">
        <v>483</v>
      </c>
      <c r="B54" s="274" t="s">
        <v>130</v>
      </c>
      <c r="C54" s="275">
        <v>14</v>
      </c>
      <c r="D54" s="276" t="s">
        <v>70</v>
      </c>
      <c r="E54" s="276" t="s">
        <v>245</v>
      </c>
      <c r="F54" s="277">
        <v>21</v>
      </c>
      <c r="G54" s="277">
        <v>0</v>
      </c>
      <c r="H54" s="277"/>
      <c r="I54" s="277">
        <v>0</v>
      </c>
      <c r="J54" s="277">
        <v>21</v>
      </c>
      <c r="K54" s="277">
        <v>38012050</v>
      </c>
      <c r="L54" s="275">
        <v>294</v>
      </c>
      <c r="M54" s="278"/>
      <c r="N54" s="279"/>
    </row>
    <row r="55" spans="1:14" s="280" customFormat="1" ht="21" customHeight="1">
      <c r="A55" s="273" t="s">
        <v>484</v>
      </c>
      <c r="B55" s="274" t="s">
        <v>485</v>
      </c>
      <c r="C55" s="275">
        <v>7</v>
      </c>
      <c r="D55" s="276" t="s">
        <v>342</v>
      </c>
      <c r="E55" s="276" t="s">
        <v>245</v>
      </c>
      <c r="F55" s="277">
        <v>21</v>
      </c>
      <c r="G55" s="277">
        <v>0</v>
      </c>
      <c r="H55" s="277"/>
      <c r="I55" s="277">
        <v>0</v>
      </c>
      <c r="J55" s="277">
        <v>21</v>
      </c>
      <c r="K55" s="277">
        <v>38012050</v>
      </c>
      <c r="L55" s="275">
        <v>147</v>
      </c>
      <c r="M55" s="278"/>
      <c r="N55" s="279"/>
    </row>
    <row r="56" spans="1:14" s="280" customFormat="1" ht="21" customHeight="1">
      <c r="A56" s="273" t="s">
        <v>486</v>
      </c>
      <c r="B56" s="274" t="s">
        <v>130</v>
      </c>
      <c r="C56" s="275">
        <v>14</v>
      </c>
      <c r="D56" s="276" t="s">
        <v>70</v>
      </c>
      <c r="E56" s="276" t="s">
        <v>245</v>
      </c>
      <c r="F56" s="277">
        <v>6</v>
      </c>
      <c r="G56" s="277">
        <v>0</v>
      </c>
      <c r="H56" s="277"/>
      <c r="I56" s="277">
        <v>0</v>
      </c>
      <c r="J56" s="277">
        <v>6</v>
      </c>
      <c r="K56" s="277">
        <v>38012050</v>
      </c>
      <c r="L56" s="275">
        <v>84</v>
      </c>
      <c r="M56" s="278"/>
      <c r="N56" s="279"/>
    </row>
    <row r="57" spans="1:14" s="280" customFormat="1" ht="21" customHeight="1">
      <c r="A57" s="273" t="s">
        <v>487</v>
      </c>
      <c r="B57" s="274" t="s">
        <v>77</v>
      </c>
      <c r="C57" s="275">
        <v>14</v>
      </c>
      <c r="D57" s="276" t="s">
        <v>70</v>
      </c>
      <c r="E57" s="276" t="s">
        <v>245</v>
      </c>
      <c r="F57" s="277">
        <v>2</v>
      </c>
      <c r="G57" s="277">
        <v>1</v>
      </c>
      <c r="H57" s="277"/>
      <c r="I57" s="277">
        <v>0</v>
      </c>
      <c r="J57" s="277">
        <v>3</v>
      </c>
      <c r="K57" s="277">
        <v>38012050</v>
      </c>
      <c r="L57" s="275">
        <v>42</v>
      </c>
      <c r="M57" s="278"/>
      <c r="N57" s="279"/>
    </row>
    <row r="58" spans="1:14" s="294" customFormat="1">
      <c r="A58" s="281" t="s">
        <v>488</v>
      </c>
      <c r="B58" s="282"/>
      <c r="C58" s="282"/>
      <c r="D58" s="285"/>
      <c r="E58" s="285"/>
      <c r="F58" s="282"/>
      <c r="G58" s="282"/>
      <c r="H58" s="282"/>
      <c r="I58" s="282"/>
      <c r="J58" s="282"/>
      <c r="K58" s="282"/>
      <c r="L58" s="282"/>
      <c r="M58" s="283"/>
      <c r="N58" s="284"/>
    </row>
    <row r="59" spans="1:14" s="304" customFormat="1">
      <c r="A59" s="596" t="s">
        <v>213</v>
      </c>
      <c r="B59" s="596"/>
      <c r="C59" s="596"/>
      <c r="D59" s="596"/>
      <c r="E59" s="596"/>
      <c r="F59" s="596"/>
      <c r="G59" s="596"/>
      <c r="H59" s="596"/>
      <c r="I59" s="596"/>
      <c r="J59" s="596"/>
      <c r="K59" s="596"/>
      <c r="L59" s="596"/>
      <c r="M59" s="596"/>
    </row>
    <row r="60" spans="1:14" s="280" customFormat="1" ht="21" customHeight="1">
      <c r="A60" s="273" t="s">
        <v>489</v>
      </c>
      <c r="B60" s="274" t="s">
        <v>182</v>
      </c>
      <c r="C60" s="275">
        <v>18</v>
      </c>
      <c r="D60" s="276" t="s">
        <v>342</v>
      </c>
      <c r="E60" s="276" t="s">
        <v>245</v>
      </c>
      <c r="F60" s="277">
        <v>6</v>
      </c>
      <c r="G60" s="277">
        <v>0</v>
      </c>
      <c r="H60" s="277"/>
      <c r="I60" s="277">
        <v>0</v>
      </c>
      <c r="J60" s="277">
        <v>6</v>
      </c>
      <c r="K60" s="277">
        <v>3401280</v>
      </c>
      <c r="L60" s="275">
        <v>108</v>
      </c>
      <c r="M60" s="278"/>
      <c r="N60" s="279"/>
    </row>
    <row r="61" spans="1:14" s="280" customFormat="1" ht="21" customHeight="1">
      <c r="A61" s="273" t="s">
        <v>474</v>
      </c>
      <c r="B61" s="274" t="s">
        <v>182</v>
      </c>
      <c r="C61" s="275">
        <v>4</v>
      </c>
      <c r="D61" s="276" t="s">
        <v>215</v>
      </c>
      <c r="E61" s="276" t="s">
        <v>245</v>
      </c>
      <c r="F61" s="277">
        <v>6</v>
      </c>
      <c r="G61" s="277">
        <v>0</v>
      </c>
      <c r="H61" s="277"/>
      <c r="I61" s="277">
        <v>0</v>
      </c>
      <c r="J61" s="277">
        <v>6</v>
      </c>
      <c r="K61" s="277">
        <v>3401280</v>
      </c>
      <c r="L61" s="275">
        <v>24</v>
      </c>
      <c r="M61" s="278"/>
      <c r="N61" s="279"/>
    </row>
    <row r="62" spans="1:14" s="280" customFormat="1" ht="21" customHeight="1">
      <c r="A62" s="273" t="s">
        <v>490</v>
      </c>
      <c r="B62" s="274" t="s">
        <v>491</v>
      </c>
      <c r="C62" s="275">
        <v>18</v>
      </c>
      <c r="D62" s="276" t="s">
        <v>342</v>
      </c>
      <c r="E62" s="276" t="s">
        <v>245</v>
      </c>
      <c r="F62" s="277">
        <v>5</v>
      </c>
      <c r="G62" s="277">
        <v>0</v>
      </c>
      <c r="H62" s="277"/>
      <c r="I62" s="277">
        <v>0</v>
      </c>
      <c r="J62" s="277">
        <v>5</v>
      </c>
      <c r="K62" s="277">
        <v>3401280</v>
      </c>
      <c r="L62" s="275">
        <v>90</v>
      </c>
      <c r="M62" s="278"/>
      <c r="N62" s="279"/>
    </row>
    <row r="63" spans="1:14" s="280" customFormat="1" ht="21" customHeight="1">
      <c r="A63" s="273" t="s">
        <v>492</v>
      </c>
      <c r="B63" s="274" t="s">
        <v>70</v>
      </c>
      <c r="C63" s="275">
        <v>4</v>
      </c>
      <c r="D63" s="276" t="s">
        <v>215</v>
      </c>
      <c r="E63" s="276" t="s">
        <v>245</v>
      </c>
      <c r="F63" s="277">
        <v>5</v>
      </c>
      <c r="G63" s="277">
        <v>0</v>
      </c>
      <c r="H63" s="277"/>
      <c r="I63" s="277">
        <v>0</v>
      </c>
      <c r="J63" s="277">
        <v>5</v>
      </c>
      <c r="K63" s="277">
        <v>3401280</v>
      </c>
      <c r="L63" s="275">
        <v>20</v>
      </c>
      <c r="M63" s="278"/>
      <c r="N63" s="279"/>
    </row>
    <row r="64" spans="1:14" s="280" customFormat="1" ht="21" customHeight="1">
      <c r="A64" s="273" t="s">
        <v>493</v>
      </c>
      <c r="B64" s="274" t="s">
        <v>160</v>
      </c>
      <c r="C64" s="275">
        <v>18</v>
      </c>
      <c r="D64" s="276" t="s">
        <v>494</v>
      </c>
      <c r="E64" s="276" t="s">
        <v>245</v>
      </c>
      <c r="F64" s="277">
        <v>5</v>
      </c>
      <c r="G64" s="277">
        <v>0</v>
      </c>
      <c r="H64" s="277"/>
      <c r="I64" s="277">
        <v>0</v>
      </c>
      <c r="J64" s="277">
        <v>5</v>
      </c>
      <c r="K64" s="277">
        <v>3401280</v>
      </c>
      <c r="L64" s="275">
        <v>90</v>
      </c>
      <c r="M64" s="278"/>
      <c r="N64" s="279"/>
    </row>
    <row r="65" spans="1:14" s="280" customFormat="1" ht="21" customHeight="1">
      <c r="A65" s="273" t="s">
        <v>495</v>
      </c>
      <c r="B65" s="274" t="s">
        <v>496</v>
      </c>
      <c r="C65" s="275">
        <v>10</v>
      </c>
      <c r="D65" s="276" t="s">
        <v>494</v>
      </c>
      <c r="E65" s="276" t="s">
        <v>245</v>
      </c>
      <c r="F65" s="277">
        <v>6</v>
      </c>
      <c r="G65" s="277">
        <v>0</v>
      </c>
      <c r="H65" s="277"/>
      <c r="I65" s="277">
        <v>0</v>
      </c>
      <c r="J65" s="277">
        <v>6</v>
      </c>
      <c r="K65" s="277">
        <v>3401280</v>
      </c>
      <c r="L65" s="275">
        <v>60</v>
      </c>
      <c r="M65" s="278"/>
      <c r="N65" s="279"/>
    </row>
    <row r="66" spans="1:14" s="280" customFormat="1" ht="21" customHeight="1">
      <c r="A66" s="273" t="s">
        <v>497</v>
      </c>
      <c r="B66" s="274" t="s">
        <v>70</v>
      </c>
      <c r="C66" s="275">
        <v>4</v>
      </c>
      <c r="D66" s="276" t="s">
        <v>70</v>
      </c>
      <c r="E66" s="276" t="s">
        <v>245</v>
      </c>
      <c r="F66" s="277">
        <v>6</v>
      </c>
      <c r="G66" s="277">
        <v>0</v>
      </c>
      <c r="H66" s="277"/>
      <c r="I66" s="277">
        <v>0</v>
      </c>
      <c r="J66" s="277">
        <v>6</v>
      </c>
      <c r="K66" s="277">
        <v>3401280</v>
      </c>
      <c r="L66" s="275">
        <v>24</v>
      </c>
      <c r="M66" s="278"/>
      <c r="N66" s="279"/>
    </row>
    <row r="67" spans="1:14" s="280" customFormat="1" ht="21" customHeight="1">
      <c r="A67" s="273" t="s">
        <v>498</v>
      </c>
      <c r="B67" s="274" t="s">
        <v>442</v>
      </c>
      <c r="C67" s="275">
        <v>11</v>
      </c>
      <c r="D67" s="276" t="s">
        <v>494</v>
      </c>
      <c r="E67" s="276" t="s">
        <v>245</v>
      </c>
      <c r="F67" s="277">
        <v>6</v>
      </c>
      <c r="G67" s="277">
        <v>0</v>
      </c>
      <c r="H67" s="277"/>
      <c r="I67" s="277">
        <v>0</v>
      </c>
      <c r="J67" s="277">
        <v>6</v>
      </c>
      <c r="K67" s="277">
        <v>3401280</v>
      </c>
      <c r="L67" s="275">
        <v>66</v>
      </c>
      <c r="M67" s="278"/>
      <c r="N67" s="279"/>
    </row>
    <row r="68" spans="1:14" s="280" customFormat="1" ht="21" customHeight="1">
      <c r="A68" s="273" t="s">
        <v>499</v>
      </c>
      <c r="B68" s="274" t="s">
        <v>130</v>
      </c>
      <c r="C68" s="275">
        <v>4</v>
      </c>
      <c r="D68" s="276" t="s">
        <v>210</v>
      </c>
      <c r="E68" s="276" t="s">
        <v>245</v>
      </c>
      <c r="F68" s="277">
        <v>6</v>
      </c>
      <c r="G68" s="277">
        <v>0</v>
      </c>
      <c r="H68" s="277"/>
      <c r="I68" s="277">
        <v>0</v>
      </c>
      <c r="J68" s="277">
        <v>6</v>
      </c>
      <c r="K68" s="277">
        <v>3401280</v>
      </c>
      <c r="L68" s="275">
        <v>24</v>
      </c>
      <c r="M68" s="278"/>
      <c r="N68" s="279"/>
    </row>
    <row r="69" spans="1:14" s="280" customFormat="1" ht="21" customHeight="1">
      <c r="A69" s="273" t="s">
        <v>500</v>
      </c>
      <c r="B69" s="274" t="s">
        <v>130</v>
      </c>
      <c r="C69" s="275">
        <v>10</v>
      </c>
      <c r="D69" s="276" t="s">
        <v>494</v>
      </c>
      <c r="E69" s="276" t="s">
        <v>245</v>
      </c>
      <c r="F69" s="277">
        <v>6</v>
      </c>
      <c r="G69" s="277">
        <v>0</v>
      </c>
      <c r="H69" s="277"/>
      <c r="I69" s="277">
        <v>0</v>
      </c>
      <c r="J69" s="277">
        <v>6</v>
      </c>
      <c r="K69" s="277">
        <v>3401280</v>
      </c>
      <c r="L69" s="275">
        <v>60</v>
      </c>
      <c r="M69" s="278"/>
      <c r="N69" s="279"/>
    </row>
    <row r="70" spans="1:14" s="280" customFormat="1" ht="21" customHeight="1">
      <c r="A70" s="273" t="s">
        <v>501</v>
      </c>
      <c r="B70" s="274" t="s">
        <v>70</v>
      </c>
      <c r="C70" s="275">
        <v>4</v>
      </c>
      <c r="D70" s="276" t="s">
        <v>215</v>
      </c>
      <c r="E70" s="276" t="s">
        <v>245</v>
      </c>
      <c r="F70" s="277">
        <v>6</v>
      </c>
      <c r="G70" s="277">
        <v>0</v>
      </c>
      <c r="H70" s="277"/>
      <c r="I70" s="277">
        <v>0</v>
      </c>
      <c r="J70" s="277">
        <v>6</v>
      </c>
      <c r="K70" s="277">
        <v>3401280</v>
      </c>
      <c r="L70" s="275">
        <v>24</v>
      </c>
      <c r="M70" s="278"/>
      <c r="N70" s="279"/>
    </row>
    <row r="71" spans="1:14" s="280" customFormat="1" ht="21" customHeight="1">
      <c r="A71" s="273" t="s">
        <v>502</v>
      </c>
      <c r="B71" s="274" t="s">
        <v>70</v>
      </c>
      <c r="C71" s="275">
        <v>11</v>
      </c>
      <c r="D71" s="276" t="s">
        <v>494</v>
      </c>
      <c r="E71" s="276" t="s">
        <v>245</v>
      </c>
      <c r="F71" s="277">
        <v>5</v>
      </c>
      <c r="G71" s="277">
        <v>0</v>
      </c>
      <c r="H71" s="277"/>
      <c r="I71" s="277">
        <v>0</v>
      </c>
      <c r="J71" s="277">
        <v>5</v>
      </c>
      <c r="K71" s="277">
        <v>3401280</v>
      </c>
      <c r="L71" s="275">
        <v>55</v>
      </c>
      <c r="M71" s="278"/>
      <c r="N71" s="279"/>
    </row>
    <row r="72" spans="1:14" s="280" customFormat="1" ht="21" customHeight="1">
      <c r="A72" s="273" t="s">
        <v>503</v>
      </c>
      <c r="B72" s="274" t="s">
        <v>70</v>
      </c>
      <c r="C72" s="275">
        <v>4</v>
      </c>
      <c r="D72" s="276" t="s">
        <v>215</v>
      </c>
      <c r="E72" s="276" t="s">
        <v>245</v>
      </c>
      <c r="F72" s="277">
        <v>5</v>
      </c>
      <c r="G72" s="277">
        <v>0</v>
      </c>
      <c r="H72" s="277"/>
      <c r="I72" s="277">
        <v>0</v>
      </c>
      <c r="J72" s="277">
        <v>5</v>
      </c>
      <c r="K72" s="277">
        <v>3401280</v>
      </c>
      <c r="L72" s="275">
        <v>20</v>
      </c>
      <c r="M72" s="278"/>
      <c r="N72" s="279"/>
    </row>
    <row r="73" spans="1:14" s="280" customFormat="1" ht="21" customHeight="1">
      <c r="A73" s="273" t="s">
        <v>504</v>
      </c>
      <c r="B73" s="274" t="s">
        <v>70</v>
      </c>
      <c r="C73" s="275">
        <v>10</v>
      </c>
      <c r="D73" s="276" t="s">
        <v>505</v>
      </c>
      <c r="E73" s="276" t="s">
        <v>245</v>
      </c>
      <c r="F73" s="277">
        <v>5</v>
      </c>
      <c r="G73" s="277">
        <v>0</v>
      </c>
      <c r="H73" s="277"/>
      <c r="I73" s="277">
        <v>0</v>
      </c>
      <c r="J73" s="277">
        <v>5</v>
      </c>
      <c r="K73" s="277">
        <v>3401280</v>
      </c>
      <c r="L73" s="275">
        <v>50</v>
      </c>
      <c r="M73" s="278"/>
      <c r="N73" s="279"/>
    </row>
    <row r="74" spans="1:14" s="280" customFormat="1" ht="21" customHeight="1">
      <c r="A74" s="273" t="s">
        <v>492</v>
      </c>
      <c r="B74" s="274" t="s">
        <v>506</v>
      </c>
      <c r="C74" s="275">
        <v>4</v>
      </c>
      <c r="D74" s="276" t="s">
        <v>70</v>
      </c>
      <c r="E74" s="276" t="s">
        <v>245</v>
      </c>
      <c r="F74" s="277">
        <v>5</v>
      </c>
      <c r="G74" s="277">
        <v>0</v>
      </c>
      <c r="H74" s="277"/>
      <c r="I74" s="277">
        <v>0</v>
      </c>
      <c r="J74" s="277">
        <v>5</v>
      </c>
      <c r="K74" s="277">
        <v>3401280</v>
      </c>
      <c r="L74" s="275">
        <v>20</v>
      </c>
      <c r="M74" s="278"/>
      <c r="N74" s="279"/>
    </row>
    <row r="75" spans="1:14" s="280" customFormat="1" ht="21" customHeight="1">
      <c r="A75" s="273" t="s">
        <v>507</v>
      </c>
      <c r="B75" s="274" t="s">
        <v>70</v>
      </c>
      <c r="C75" s="275">
        <v>10</v>
      </c>
      <c r="D75" s="276" t="s">
        <v>494</v>
      </c>
      <c r="E75" s="276" t="s">
        <v>245</v>
      </c>
      <c r="F75" s="277">
        <v>5</v>
      </c>
      <c r="G75" s="277">
        <v>0</v>
      </c>
      <c r="H75" s="277"/>
      <c r="I75" s="277">
        <v>0</v>
      </c>
      <c r="J75" s="277">
        <v>5</v>
      </c>
      <c r="K75" s="277">
        <v>3401280</v>
      </c>
      <c r="L75" s="275">
        <v>50</v>
      </c>
      <c r="M75" s="278"/>
      <c r="N75" s="279"/>
    </row>
    <row r="76" spans="1:14" s="280" customFormat="1" ht="21" customHeight="1">
      <c r="A76" s="273" t="s">
        <v>508</v>
      </c>
      <c r="B76" s="274" t="s">
        <v>509</v>
      </c>
      <c r="C76" s="275">
        <v>4</v>
      </c>
      <c r="D76" s="276" t="s">
        <v>70</v>
      </c>
      <c r="E76" s="276" t="s">
        <v>245</v>
      </c>
      <c r="F76" s="277">
        <v>5</v>
      </c>
      <c r="G76" s="277">
        <v>0</v>
      </c>
      <c r="H76" s="277"/>
      <c r="I76" s="277">
        <v>0</v>
      </c>
      <c r="J76" s="277">
        <v>5</v>
      </c>
      <c r="K76" s="277">
        <v>3401280</v>
      </c>
      <c r="L76" s="275">
        <v>20</v>
      </c>
      <c r="M76" s="278"/>
      <c r="N76" s="279"/>
    </row>
    <row r="77" spans="1:14" s="280" customFormat="1" ht="21" customHeight="1">
      <c r="A77" s="273" t="s">
        <v>510</v>
      </c>
      <c r="B77" s="274" t="s">
        <v>132</v>
      </c>
      <c r="C77" s="275">
        <v>11</v>
      </c>
      <c r="D77" s="276" t="s">
        <v>70</v>
      </c>
      <c r="E77" s="276" t="s">
        <v>245</v>
      </c>
      <c r="F77" s="277">
        <v>6</v>
      </c>
      <c r="G77" s="277">
        <v>0</v>
      </c>
      <c r="H77" s="277"/>
      <c r="I77" s="277">
        <v>0</v>
      </c>
      <c r="J77" s="277">
        <v>6</v>
      </c>
      <c r="K77" s="277">
        <v>3401280</v>
      </c>
      <c r="L77" s="275">
        <v>66</v>
      </c>
      <c r="M77" s="278"/>
      <c r="N77" s="279"/>
    </row>
    <row r="78" spans="1:14" s="294" customFormat="1">
      <c r="A78" s="281" t="s">
        <v>511</v>
      </c>
      <c r="B78" s="282"/>
      <c r="C78" s="282"/>
      <c r="D78" s="285"/>
      <c r="E78" s="285"/>
      <c r="F78" s="282"/>
      <c r="G78" s="282"/>
      <c r="H78" s="282"/>
      <c r="I78" s="282"/>
      <c r="J78" s="282"/>
      <c r="K78" s="282"/>
      <c r="L78" s="282"/>
      <c r="M78" s="283"/>
      <c r="N78" s="284"/>
    </row>
    <row r="79" spans="1:14" s="294" customFormat="1">
      <c r="A79" s="307" t="s">
        <v>513</v>
      </c>
      <c r="B79" s="308"/>
      <c r="C79" s="308"/>
      <c r="D79" s="309" t="s">
        <v>512</v>
      </c>
      <c r="E79" s="309"/>
      <c r="F79" s="308"/>
      <c r="G79" s="308"/>
      <c r="H79" s="308"/>
      <c r="I79" s="308"/>
      <c r="J79" s="308"/>
      <c r="K79" s="308"/>
      <c r="L79" s="308"/>
      <c r="M79" s="310"/>
      <c r="N79" s="311"/>
    </row>
    <row r="80" spans="1:14" s="121" customFormat="1" ht="12" customHeight="1">
      <c r="A80" s="597" t="s">
        <v>247</v>
      </c>
      <c r="B80" s="597"/>
      <c r="C80" s="597"/>
      <c r="D80" s="597"/>
      <c r="E80" s="597"/>
      <c r="F80" s="597"/>
      <c r="G80" s="597"/>
      <c r="H80" s="597"/>
      <c r="I80" s="597"/>
      <c r="J80" s="597"/>
      <c r="K80" s="597"/>
      <c r="L80" s="597"/>
      <c r="M80" s="597"/>
      <c r="N80" s="597"/>
    </row>
    <row r="81" spans="2:13" s="98" customFormat="1" ht="7.8" customHeight="1">
      <c r="B81" s="99"/>
      <c r="C81" s="99"/>
      <c r="D81" s="100"/>
      <c r="E81" s="100"/>
      <c r="K81" s="99"/>
      <c r="L81" s="101"/>
      <c r="M81" s="99"/>
    </row>
    <row r="82" spans="2:13" s="98" customFormat="1" hidden="1">
      <c r="B82" s="312"/>
      <c r="C82" s="312"/>
      <c r="D82" s="313"/>
      <c r="E82" s="313"/>
      <c r="F82" s="314"/>
      <c r="G82" s="314"/>
      <c r="H82" s="314"/>
      <c r="K82" s="99"/>
      <c r="L82" s="101"/>
      <c r="M82" s="99"/>
    </row>
    <row r="83" spans="2:13" s="98" customFormat="1" ht="9.6" customHeight="1">
      <c r="B83" s="300"/>
      <c r="C83" s="300"/>
      <c r="D83" s="301"/>
      <c r="E83" s="301"/>
      <c r="F83" s="302"/>
      <c r="G83" s="302"/>
      <c r="H83" s="302"/>
      <c r="K83" s="99"/>
      <c r="L83" s="101"/>
      <c r="M83" s="99"/>
    </row>
    <row r="84" spans="2:13" s="98" customFormat="1">
      <c r="B84" s="99"/>
      <c r="C84" s="99"/>
      <c r="D84" s="100"/>
      <c r="E84" s="100"/>
      <c r="K84" s="99"/>
      <c r="L84" s="101"/>
      <c r="M84" s="99"/>
    </row>
    <row r="85" spans="2:13" s="98" customFormat="1">
      <c r="B85" s="99"/>
      <c r="C85" s="99"/>
      <c r="D85" s="100"/>
      <c r="E85" s="100"/>
      <c r="K85" s="99"/>
      <c r="L85" s="101"/>
      <c r="M85" s="99"/>
    </row>
    <row r="86" spans="2:13" s="98" customFormat="1">
      <c r="B86" s="99"/>
      <c r="C86" s="99"/>
      <c r="D86" s="100"/>
      <c r="E86" s="100"/>
      <c r="K86" s="99"/>
      <c r="L86" s="101"/>
      <c r="M86" s="99"/>
    </row>
    <row r="87" spans="2:13" s="98" customFormat="1">
      <c r="B87" s="99"/>
      <c r="C87" s="99"/>
      <c r="D87" s="100"/>
      <c r="E87" s="100"/>
      <c r="K87" s="99"/>
      <c r="L87" s="101"/>
      <c r="M87" s="99"/>
    </row>
    <row r="88" spans="2:13" s="98" customFormat="1">
      <c r="B88" s="99"/>
      <c r="C88" s="99"/>
      <c r="D88" s="100"/>
      <c r="E88" s="100"/>
      <c r="K88" s="99"/>
      <c r="L88" s="101"/>
      <c r="M88" s="99"/>
    </row>
    <row r="89" spans="2:13" s="98" customFormat="1">
      <c r="B89" s="99"/>
      <c r="C89" s="99"/>
      <c r="D89" s="100"/>
      <c r="E89" s="100"/>
      <c r="K89" s="99"/>
      <c r="L89" s="101"/>
      <c r="M89" s="99"/>
    </row>
    <row r="90" spans="2:13" s="98" customFormat="1">
      <c r="B90" s="99"/>
      <c r="C90" s="99"/>
      <c r="D90" s="100"/>
      <c r="E90" s="100"/>
      <c r="K90" s="99"/>
      <c r="L90" s="101"/>
      <c r="M90" s="99"/>
    </row>
    <row r="91" spans="2:13" s="98" customFormat="1">
      <c r="B91" s="99"/>
      <c r="C91" s="99"/>
      <c r="D91" s="100"/>
      <c r="E91" s="100"/>
      <c r="K91" s="99"/>
      <c r="L91" s="101"/>
      <c r="M91" s="99"/>
    </row>
    <row r="92" spans="2:13" s="98" customFormat="1">
      <c r="B92" s="99"/>
      <c r="C92" s="99"/>
      <c r="D92" s="100"/>
      <c r="E92" s="100"/>
      <c r="K92" s="99"/>
      <c r="L92" s="101"/>
      <c r="M92" s="99"/>
    </row>
    <row r="93" spans="2:13" s="98" customFormat="1">
      <c r="B93" s="99"/>
      <c r="C93" s="99"/>
      <c r="D93" s="100"/>
      <c r="E93" s="100"/>
      <c r="K93" s="99"/>
      <c r="L93" s="101"/>
      <c r="M93" s="99"/>
    </row>
    <row r="94" spans="2:13" s="98" customFormat="1">
      <c r="B94" s="99"/>
      <c r="C94" s="99"/>
      <c r="D94" s="100"/>
      <c r="E94" s="100"/>
      <c r="K94" s="99"/>
      <c r="L94" s="101"/>
      <c r="M94" s="99"/>
    </row>
    <row r="95" spans="2:13" s="98" customFormat="1">
      <c r="B95" s="99"/>
      <c r="C95" s="99"/>
      <c r="D95" s="100"/>
      <c r="E95" s="100"/>
      <c r="K95" s="99"/>
      <c r="L95" s="101"/>
      <c r="M95" s="99"/>
    </row>
    <row r="96" spans="2:13" s="98" customFormat="1">
      <c r="B96" s="99"/>
      <c r="C96" s="99"/>
      <c r="D96" s="100"/>
      <c r="E96" s="100"/>
      <c r="K96" s="99"/>
      <c r="L96" s="101"/>
      <c r="M96" s="99"/>
    </row>
    <row r="97" spans="2:13" s="98" customFormat="1">
      <c r="B97" s="99"/>
      <c r="C97" s="99"/>
      <c r="D97" s="100"/>
      <c r="E97" s="100"/>
      <c r="K97" s="99"/>
      <c r="L97" s="101"/>
      <c r="M97" s="99"/>
    </row>
    <row r="98" spans="2:13" s="98" customFormat="1">
      <c r="B98" s="99"/>
      <c r="C98" s="99"/>
      <c r="D98" s="100"/>
      <c r="E98" s="100"/>
      <c r="K98" s="99"/>
      <c r="L98" s="101"/>
      <c r="M98" s="99"/>
    </row>
    <row r="99" spans="2:13" s="98" customFormat="1">
      <c r="B99" s="99"/>
      <c r="C99" s="99"/>
      <c r="D99" s="100"/>
      <c r="E99" s="100"/>
      <c r="K99" s="99"/>
      <c r="L99" s="101"/>
      <c r="M99" s="99"/>
    </row>
    <row r="100" spans="2:13" s="98" customFormat="1">
      <c r="B100" s="99"/>
      <c r="C100" s="99"/>
      <c r="D100" s="100"/>
      <c r="E100" s="100"/>
      <c r="K100" s="99"/>
      <c r="L100" s="101"/>
      <c r="M100" s="99"/>
    </row>
    <row r="101" spans="2:13" s="98" customFormat="1">
      <c r="B101" s="99"/>
      <c r="C101" s="99"/>
      <c r="D101" s="100"/>
      <c r="E101" s="100"/>
      <c r="K101" s="99"/>
      <c r="L101" s="101"/>
      <c r="M101" s="99"/>
    </row>
    <row r="102" spans="2:13" s="98" customFormat="1">
      <c r="B102" s="99"/>
      <c r="C102" s="99"/>
      <c r="D102" s="100"/>
      <c r="E102" s="100"/>
      <c r="K102" s="99"/>
      <c r="L102" s="101"/>
      <c r="M102" s="99"/>
    </row>
    <row r="103" spans="2:13" s="98" customFormat="1">
      <c r="B103" s="99"/>
      <c r="C103" s="99"/>
      <c r="D103" s="100"/>
      <c r="E103" s="100"/>
      <c r="K103" s="99"/>
      <c r="L103" s="101"/>
      <c r="M103" s="99"/>
    </row>
    <row r="104" spans="2:13" s="98" customFormat="1">
      <c r="B104" s="99"/>
      <c r="C104" s="99"/>
      <c r="D104" s="100"/>
      <c r="E104" s="100"/>
      <c r="K104" s="99"/>
      <c r="L104" s="101"/>
      <c r="M104" s="99"/>
    </row>
    <row r="105" spans="2:13" s="98" customFormat="1">
      <c r="B105" s="99"/>
      <c r="C105" s="99"/>
      <c r="D105" s="100"/>
      <c r="E105" s="100"/>
      <c r="K105" s="99"/>
      <c r="L105" s="101"/>
      <c r="M105" s="99"/>
    </row>
    <row r="106" spans="2:13" s="98" customFormat="1">
      <c r="B106" s="99"/>
      <c r="C106" s="99"/>
      <c r="D106" s="100"/>
      <c r="E106" s="100"/>
      <c r="K106" s="99"/>
      <c r="L106" s="101"/>
      <c r="M106" s="99"/>
    </row>
    <row r="107" spans="2:13" s="98" customFormat="1">
      <c r="B107" s="99"/>
      <c r="C107" s="99"/>
      <c r="D107" s="100"/>
      <c r="E107" s="100"/>
      <c r="K107" s="99"/>
      <c r="L107" s="101"/>
      <c r="M107" s="99"/>
    </row>
    <row r="108" spans="2:13" s="98" customFormat="1">
      <c r="B108" s="99"/>
      <c r="C108" s="99"/>
      <c r="D108" s="100"/>
      <c r="E108" s="100"/>
      <c r="K108" s="99"/>
      <c r="L108" s="101"/>
      <c r="M108" s="99"/>
    </row>
    <row r="109" spans="2:13" s="98" customFormat="1">
      <c r="B109" s="99"/>
      <c r="C109" s="99"/>
      <c r="D109" s="100"/>
      <c r="E109" s="100"/>
      <c r="K109" s="99"/>
      <c r="L109" s="101"/>
      <c r="M109" s="99"/>
    </row>
    <row r="110" spans="2:13" s="98" customFormat="1">
      <c r="B110" s="99"/>
      <c r="C110" s="99"/>
      <c r="D110" s="100"/>
      <c r="E110" s="100"/>
      <c r="K110" s="99"/>
      <c r="L110" s="101"/>
      <c r="M110" s="99"/>
    </row>
    <row r="111" spans="2:13" s="121" customFormat="1">
      <c r="B111" s="126"/>
      <c r="C111" s="126"/>
      <c r="D111" s="127"/>
      <c r="E111" s="127"/>
      <c r="K111" s="126"/>
      <c r="L111" s="128"/>
      <c r="M111" s="126"/>
    </row>
    <row r="112" spans="2:13" s="121" customFormat="1">
      <c r="B112" s="126"/>
      <c r="C112" s="126"/>
      <c r="D112" s="127"/>
      <c r="E112" s="127"/>
      <c r="K112" s="126"/>
      <c r="L112" s="128"/>
      <c r="M112" s="126"/>
    </row>
    <row r="113" spans="2:13" s="121" customFormat="1">
      <c r="B113" s="126"/>
      <c r="C113" s="126"/>
      <c r="D113" s="127"/>
      <c r="E113" s="127"/>
      <c r="K113" s="126"/>
      <c r="L113" s="128"/>
      <c r="M113" s="126"/>
    </row>
    <row r="114" spans="2:13" s="121" customFormat="1">
      <c r="B114" s="126"/>
      <c r="C114" s="126"/>
      <c r="D114" s="127"/>
      <c r="E114" s="127"/>
      <c r="K114" s="126"/>
      <c r="L114" s="128"/>
      <c r="M114" s="126"/>
    </row>
    <row r="115" spans="2:13" s="121" customFormat="1">
      <c r="B115" s="126"/>
      <c r="C115" s="126"/>
      <c r="D115" s="127"/>
      <c r="E115" s="127"/>
      <c r="K115" s="126"/>
      <c r="L115" s="128"/>
      <c r="M115" s="126"/>
    </row>
    <row r="116" spans="2:13" s="121" customFormat="1">
      <c r="B116" s="126"/>
      <c r="C116" s="126"/>
      <c r="D116" s="127"/>
      <c r="E116" s="127"/>
      <c r="K116" s="126"/>
      <c r="L116" s="128"/>
      <c r="M116" s="126"/>
    </row>
    <row r="117" spans="2:13" s="121" customFormat="1">
      <c r="B117" s="126"/>
      <c r="C117" s="126"/>
      <c r="D117" s="127"/>
      <c r="E117" s="127"/>
      <c r="K117" s="126"/>
      <c r="L117" s="128"/>
      <c r="M117" s="126"/>
    </row>
    <row r="118" spans="2:13" s="121" customFormat="1">
      <c r="B118" s="126"/>
      <c r="C118" s="126"/>
      <c r="D118" s="127"/>
      <c r="E118" s="127"/>
      <c r="K118" s="126"/>
      <c r="L118" s="128"/>
      <c r="M118" s="126"/>
    </row>
    <row r="119" spans="2:13" s="121" customFormat="1">
      <c r="B119" s="126"/>
      <c r="C119" s="126"/>
      <c r="D119" s="127"/>
      <c r="E119" s="127"/>
      <c r="K119" s="126"/>
      <c r="L119" s="128"/>
      <c r="M119" s="126"/>
    </row>
    <row r="120" spans="2:13" s="121" customFormat="1">
      <c r="B120" s="126"/>
      <c r="C120" s="126"/>
      <c r="D120" s="127"/>
      <c r="E120" s="127"/>
      <c r="K120" s="126"/>
      <c r="L120" s="128"/>
      <c r="M120" s="126"/>
    </row>
    <row r="121" spans="2:13" s="121" customFormat="1">
      <c r="B121" s="126"/>
      <c r="C121" s="126"/>
      <c r="D121" s="127"/>
      <c r="E121" s="127"/>
      <c r="K121" s="126"/>
      <c r="L121" s="128"/>
      <c r="M121" s="126"/>
    </row>
    <row r="122" spans="2:13" s="121" customFormat="1">
      <c r="B122" s="126"/>
      <c r="C122" s="126"/>
      <c r="D122" s="127"/>
      <c r="E122" s="127"/>
      <c r="K122" s="126"/>
      <c r="L122" s="128"/>
      <c r="M122" s="126"/>
    </row>
    <row r="123" spans="2:13" s="121" customFormat="1">
      <c r="B123" s="126"/>
      <c r="C123" s="126"/>
      <c r="D123" s="127"/>
      <c r="E123" s="127"/>
      <c r="K123" s="126"/>
      <c r="L123" s="128"/>
      <c r="M123" s="126"/>
    </row>
    <row r="124" spans="2:13" s="121" customFormat="1">
      <c r="B124" s="126"/>
      <c r="C124" s="126"/>
      <c r="D124" s="127"/>
      <c r="E124" s="127"/>
      <c r="K124" s="126"/>
      <c r="L124" s="128"/>
      <c r="M124" s="126"/>
    </row>
    <row r="125" spans="2:13" s="121" customFormat="1">
      <c r="B125" s="126"/>
      <c r="C125" s="126"/>
      <c r="D125" s="127"/>
      <c r="E125" s="127"/>
      <c r="K125" s="126"/>
      <c r="L125" s="128"/>
      <c r="M125" s="126"/>
    </row>
    <row r="126" spans="2:13" s="121" customFormat="1">
      <c r="B126" s="126"/>
      <c r="C126" s="126"/>
      <c r="D126" s="127"/>
      <c r="E126" s="127"/>
      <c r="K126" s="126"/>
      <c r="L126" s="128"/>
      <c r="M126" s="126"/>
    </row>
    <row r="127" spans="2:13" s="121" customFormat="1">
      <c r="B127" s="126"/>
      <c r="C127" s="126"/>
      <c r="D127" s="127"/>
      <c r="E127" s="127"/>
      <c r="K127" s="126"/>
      <c r="L127" s="128"/>
      <c r="M127" s="126"/>
    </row>
    <row r="128" spans="2:13" s="121" customFormat="1">
      <c r="B128" s="126"/>
      <c r="C128" s="126"/>
      <c r="D128" s="127"/>
      <c r="E128" s="127"/>
      <c r="K128" s="126"/>
      <c r="L128" s="128"/>
      <c r="M128" s="126"/>
    </row>
    <row r="129" spans="1:14" s="121" customFormat="1">
      <c r="B129" s="126"/>
      <c r="C129" s="126"/>
      <c r="D129" s="127"/>
      <c r="E129" s="127"/>
      <c r="K129" s="126"/>
      <c r="L129" s="128"/>
      <c r="M129" s="126"/>
    </row>
    <row r="130" spans="1:14" s="121" customFormat="1">
      <c r="B130" s="126"/>
      <c r="C130" s="126"/>
      <c r="D130" s="127"/>
      <c r="E130" s="127"/>
      <c r="K130" s="126"/>
      <c r="L130" s="128"/>
      <c r="M130" s="126"/>
    </row>
    <row r="131" spans="1:14" s="121" customFormat="1">
      <c r="B131" s="126"/>
      <c r="C131" s="126"/>
      <c r="D131" s="127"/>
      <c r="E131" s="127"/>
      <c r="K131" s="126"/>
      <c r="L131" s="128"/>
      <c r="M131" s="126"/>
    </row>
    <row r="132" spans="1:14" s="121" customFormat="1">
      <c r="B132" s="126"/>
      <c r="C132" s="126"/>
      <c r="D132" s="127"/>
      <c r="E132" s="127"/>
      <c r="K132" s="126"/>
      <c r="L132" s="128"/>
      <c r="M132" s="126"/>
    </row>
    <row r="133" spans="1:14" s="121" customFormat="1">
      <c r="B133" s="126"/>
      <c r="C133" s="126"/>
      <c r="D133" s="127"/>
      <c r="E133" s="127"/>
      <c r="K133" s="126"/>
      <c r="L133" s="128"/>
      <c r="M133" s="126"/>
    </row>
    <row r="134" spans="1:14">
      <c r="A134" s="121"/>
      <c r="B134" s="126"/>
      <c r="C134" s="126"/>
      <c r="D134" s="127"/>
      <c r="E134" s="127"/>
      <c r="F134" s="121"/>
      <c r="G134" s="121"/>
      <c r="H134" s="121"/>
      <c r="I134" s="121"/>
      <c r="J134" s="121"/>
      <c r="K134" s="126"/>
      <c r="L134" s="128"/>
      <c r="M134" s="126"/>
      <c r="N134" s="121"/>
    </row>
    <row r="135" spans="1:14">
      <c r="A135" s="121"/>
      <c r="B135" s="126"/>
      <c r="C135" s="126"/>
      <c r="D135" s="127"/>
      <c r="E135" s="127"/>
      <c r="F135" s="121"/>
      <c r="G135" s="121"/>
      <c r="H135" s="121"/>
      <c r="I135" s="121"/>
      <c r="J135" s="121"/>
      <c r="K135" s="126"/>
      <c r="L135" s="128"/>
      <c r="M135" s="126"/>
      <c r="N135" s="121"/>
    </row>
    <row r="136" spans="1:14">
      <c r="A136" s="121"/>
      <c r="B136" s="126"/>
      <c r="C136" s="126"/>
      <c r="D136" s="127"/>
      <c r="E136" s="127"/>
      <c r="F136" s="121"/>
      <c r="G136" s="121"/>
      <c r="H136" s="121"/>
      <c r="I136" s="121"/>
      <c r="J136" s="121"/>
      <c r="K136" s="126"/>
      <c r="L136" s="128"/>
      <c r="M136" s="126"/>
      <c r="N136" s="121"/>
    </row>
    <row r="137" spans="1:14">
      <c r="A137" s="121"/>
      <c r="B137" s="126"/>
      <c r="C137" s="126"/>
      <c r="D137" s="127"/>
      <c r="E137" s="127"/>
      <c r="F137" s="121"/>
      <c r="G137" s="121"/>
      <c r="H137" s="121"/>
      <c r="I137" s="121"/>
      <c r="J137" s="121"/>
      <c r="K137" s="126"/>
      <c r="L137" s="128"/>
      <c r="M137" s="126"/>
      <c r="N137" s="121"/>
    </row>
    <row r="138" spans="1:14">
      <c r="A138" s="121"/>
      <c r="B138" s="126"/>
      <c r="C138" s="126"/>
      <c r="D138" s="127"/>
      <c r="E138" s="127"/>
      <c r="F138" s="121"/>
      <c r="G138" s="121"/>
      <c r="H138" s="121"/>
      <c r="I138" s="121"/>
      <c r="J138" s="121"/>
      <c r="K138" s="126"/>
      <c r="L138" s="128"/>
      <c r="M138" s="126"/>
      <c r="N138" s="121"/>
    </row>
    <row r="139" spans="1:14">
      <c r="A139" s="121"/>
      <c r="B139" s="126"/>
      <c r="C139" s="126"/>
      <c r="D139" s="127"/>
      <c r="E139" s="127"/>
      <c r="F139" s="121"/>
      <c r="G139" s="121"/>
      <c r="H139" s="121"/>
      <c r="I139" s="121"/>
      <c r="J139" s="121"/>
      <c r="K139" s="126"/>
      <c r="L139" s="128"/>
      <c r="M139" s="126"/>
      <c r="N139" s="121"/>
    </row>
    <row r="140" spans="1:14">
      <c r="A140" s="121"/>
      <c r="B140" s="126"/>
      <c r="C140" s="126"/>
      <c r="D140" s="127"/>
      <c r="E140" s="127"/>
      <c r="F140" s="121"/>
      <c r="G140" s="121"/>
      <c r="H140" s="121"/>
      <c r="I140" s="121"/>
      <c r="J140" s="121"/>
      <c r="K140" s="126"/>
      <c r="L140" s="128"/>
      <c r="M140" s="126"/>
      <c r="N140" s="121"/>
    </row>
    <row r="141" spans="1:14">
      <c r="A141" s="121"/>
      <c r="B141" s="126"/>
      <c r="C141" s="126"/>
      <c r="D141" s="127"/>
      <c r="E141" s="127"/>
      <c r="F141" s="121"/>
      <c r="G141" s="121"/>
      <c r="H141" s="121"/>
      <c r="I141" s="121"/>
      <c r="J141" s="121"/>
      <c r="K141" s="126"/>
      <c r="L141" s="128"/>
      <c r="M141" s="126"/>
      <c r="N141" s="121"/>
    </row>
  </sheetData>
  <mergeCells count="37">
    <mergeCell ref="K2:N2"/>
    <mergeCell ref="A4:N4"/>
    <mergeCell ref="A5:A6"/>
    <mergeCell ref="B5:B6"/>
    <mergeCell ref="C5:C6"/>
    <mergeCell ref="F5:J5"/>
    <mergeCell ref="K5:K6"/>
    <mergeCell ref="L5:L6"/>
    <mergeCell ref="M5:M6"/>
    <mergeCell ref="N5:N6"/>
    <mergeCell ref="D6:E6"/>
    <mergeCell ref="AC9:AP9"/>
    <mergeCell ref="A8:N8"/>
    <mergeCell ref="A9:N9"/>
    <mergeCell ref="DI9:DV9"/>
    <mergeCell ref="AQ9:BD9"/>
    <mergeCell ref="A24:M24"/>
    <mergeCell ref="A80:N80"/>
    <mergeCell ref="A59:M59"/>
    <mergeCell ref="A11:M11"/>
    <mergeCell ref="A47:M47"/>
    <mergeCell ref="IS9:IV9"/>
    <mergeCell ref="A10:M10"/>
    <mergeCell ref="GO9:HB9"/>
    <mergeCell ref="HC9:HP9"/>
    <mergeCell ref="EK9:EX9"/>
    <mergeCell ref="EY9:FL9"/>
    <mergeCell ref="FM9:FZ9"/>
    <mergeCell ref="GA9:GN9"/>
    <mergeCell ref="BE9:BR9"/>
    <mergeCell ref="BS9:CF9"/>
    <mergeCell ref="CG9:CT9"/>
    <mergeCell ref="CU9:DH9"/>
    <mergeCell ref="HQ9:ID9"/>
    <mergeCell ref="IE9:IR9"/>
    <mergeCell ref="DW9:EJ9"/>
    <mergeCell ref="O9:AB9"/>
  </mergeCells>
  <printOptions horizontalCentered="1"/>
  <pageMargins left="0.39370078740157483" right="0.27559055118110237" top="1.1023622047244095" bottom="0.31496062992125984" header="0.94488188976377963" footer="0.19685039370078741"/>
  <pageSetup paperSize="9" scale="86" orientation="landscape" r:id="rId1"/>
  <headerFooter differentFirst="1" alignWithMargins="0">
    <oddHeader>&amp;C&amp;9&amp;P</oddHeader>
    <oddFooter>&amp;R&amp;8ЦШВСМ "Колос"</oddFooter>
  </headerFooter>
  <rowBreaks count="2" manualBreakCount="2">
    <brk id="27" max="13" man="1"/>
    <brk id="53" max="1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IU40"/>
  <sheetViews>
    <sheetView view="pageBreakPreview" topLeftCell="A2" zoomScale="110" zoomScaleNormal="100" zoomScaleSheetLayoutView="110" workbookViewId="0">
      <selection activeCell="E6" sqref="E6"/>
    </sheetView>
  </sheetViews>
  <sheetFormatPr defaultRowHeight="10.199999999999999"/>
  <cols>
    <col min="1" max="1" width="34.5546875" style="97" customWidth="1"/>
    <col min="2" max="2" width="8.88671875" style="209" customWidth="1"/>
    <col min="3" max="3" width="6.109375" style="209" customWidth="1"/>
    <col min="4" max="4" width="23.33203125" style="209" customWidth="1"/>
    <col min="5" max="5" width="23.5546875" style="209" customWidth="1"/>
    <col min="6" max="6" width="6.33203125" style="209" customWidth="1"/>
    <col min="7" max="7" width="7.33203125" style="209" customWidth="1"/>
    <col min="8" max="8" width="6.109375" style="209" customWidth="1"/>
    <col min="9" max="9" width="5.33203125" style="209" customWidth="1"/>
    <col min="10" max="10" width="6.33203125" style="209" customWidth="1"/>
    <col min="11" max="11" width="5.44140625" style="209" customWidth="1"/>
    <col min="12" max="12" width="8" style="209" customWidth="1"/>
    <col min="13" max="13" width="7.44140625" style="261" customWidth="1"/>
    <col min="14" max="14" width="9.33203125" style="262" customWidth="1"/>
    <col min="15" max="256" width="9.109375" style="97"/>
    <col min="257" max="257" width="37" style="97" customWidth="1"/>
    <col min="258" max="258" width="9.6640625" style="97" customWidth="1"/>
    <col min="259" max="259" width="6.5546875" style="97" customWidth="1"/>
    <col min="260" max="260" width="21" style="97" customWidth="1"/>
    <col min="261" max="261" width="23.5546875" style="97" customWidth="1"/>
    <col min="262" max="262" width="5.88671875" style="97" customWidth="1"/>
    <col min="263" max="263" width="6.6640625" style="97" customWidth="1"/>
    <col min="264" max="264" width="6.109375" style="97" customWidth="1"/>
    <col min="265" max="265" width="5.33203125" style="97" customWidth="1"/>
    <col min="266" max="266" width="6.33203125" style="97" customWidth="1"/>
    <col min="267" max="267" width="5.44140625" style="97" customWidth="1"/>
    <col min="268" max="268" width="8" style="97" customWidth="1"/>
    <col min="269" max="269" width="7.44140625" style="97" customWidth="1"/>
    <col min="270" max="270" width="9.33203125" style="97" customWidth="1"/>
    <col min="271" max="512" width="9.109375" style="97"/>
    <col min="513" max="513" width="37" style="97" customWidth="1"/>
    <col min="514" max="514" width="9.6640625" style="97" customWidth="1"/>
    <col min="515" max="515" width="6.5546875" style="97" customWidth="1"/>
    <col min="516" max="516" width="21" style="97" customWidth="1"/>
    <col min="517" max="517" width="23.5546875" style="97" customWidth="1"/>
    <col min="518" max="518" width="5.88671875" style="97" customWidth="1"/>
    <col min="519" max="519" width="6.6640625" style="97" customWidth="1"/>
    <col min="520" max="520" width="6.109375" style="97" customWidth="1"/>
    <col min="521" max="521" width="5.33203125" style="97" customWidth="1"/>
    <col min="522" max="522" width="6.33203125" style="97" customWidth="1"/>
    <col min="523" max="523" width="5.44140625" style="97" customWidth="1"/>
    <col min="524" max="524" width="8" style="97" customWidth="1"/>
    <col min="525" max="525" width="7.44140625" style="97" customWidth="1"/>
    <col min="526" max="526" width="9.33203125" style="97" customWidth="1"/>
    <col min="527" max="768" width="9.109375" style="97"/>
    <col min="769" max="769" width="37" style="97" customWidth="1"/>
    <col min="770" max="770" width="9.6640625" style="97" customWidth="1"/>
    <col min="771" max="771" width="6.5546875" style="97" customWidth="1"/>
    <col min="772" max="772" width="21" style="97" customWidth="1"/>
    <col min="773" max="773" width="23.5546875" style="97" customWidth="1"/>
    <col min="774" max="774" width="5.88671875" style="97" customWidth="1"/>
    <col min="775" max="775" width="6.6640625" style="97" customWidth="1"/>
    <col min="776" max="776" width="6.109375" style="97" customWidth="1"/>
    <col min="777" max="777" width="5.33203125" style="97" customWidth="1"/>
    <col min="778" max="778" width="6.33203125" style="97" customWidth="1"/>
    <col min="779" max="779" width="5.44140625" style="97" customWidth="1"/>
    <col min="780" max="780" width="8" style="97" customWidth="1"/>
    <col min="781" max="781" width="7.44140625" style="97" customWidth="1"/>
    <col min="782" max="782" width="9.33203125" style="97" customWidth="1"/>
    <col min="783" max="1024" width="9.109375" style="97"/>
    <col min="1025" max="1025" width="37" style="97" customWidth="1"/>
    <col min="1026" max="1026" width="9.6640625" style="97" customWidth="1"/>
    <col min="1027" max="1027" width="6.5546875" style="97" customWidth="1"/>
    <col min="1028" max="1028" width="21" style="97" customWidth="1"/>
    <col min="1029" max="1029" width="23.5546875" style="97" customWidth="1"/>
    <col min="1030" max="1030" width="5.88671875" style="97" customWidth="1"/>
    <col min="1031" max="1031" width="6.6640625" style="97" customWidth="1"/>
    <col min="1032" max="1032" width="6.109375" style="97" customWidth="1"/>
    <col min="1033" max="1033" width="5.33203125" style="97" customWidth="1"/>
    <col min="1034" max="1034" width="6.33203125" style="97" customWidth="1"/>
    <col min="1035" max="1035" width="5.44140625" style="97" customWidth="1"/>
    <col min="1036" max="1036" width="8" style="97" customWidth="1"/>
    <col min="1037" max="1037" width="7.44140625" style="97" customWidth="1"/>
    <col min="1038" max="1038" width="9.33203125" style="97" customWidth="1"/>
    <col min="1039" max="1280" width="9.109375" style="97"/>
    <col min="1281" max="1281" width="37" style="97" customWidth="1"/>
    <col min="1282" max="1282" width="9.6640625" style="97" customWidth="1"/>
    <col min="1283" max="1283" width="6.5546875" style="97" customWidth="1"/>
    <col min="1284" max="1284" width="21" style="97" customWidth="1"/>
    <col min="1285" max="1285" width="23.5546875" style="97" customWidth="1"/>
    <col min="1286" max="1286" width="5.88671875" style="97" customWidth="1"/>
    <col min="1287" max="1287" width="6.6640625" style="97" customWidth="1"/>
    <col min="1288" max="1288" width="6.109375" style="97" customWidth="1"/>
    <col min="1289" max="1289" width="5.33203125" style="97" customWidth="1"/>
    <col min="1290" max="1290" width="6.33203125" style="97" customWidth="1"/>
    <col min="1291" max="1291" width="5.44140625" style="97" customWidth="1"/>
    <col min="1292" max="1292" width="8" style="97" customWidth="1"/>
    <col min="1293" max="1293" width="7.44140625" style="97" customWidth="1"/>
    <col min="1294" max="1294" width="9.33203125" style="97" customWidth="1"/>
    <col min="1295" max="1536" width="9.109375" style="97"/>
    <col min="1537" max="1537" width="37" style="97" customWidth="1"/>
    <col min="1538" max="1538" width="9.6640625" style="97" customWidth="1"/>
    <col min="1539" max="1539" width="6.5546875" style="97" customWidth="1"/>
    <col min="1540" max="1540" width="21" style="97" customWidth="1"/>
    <col min="1541" max="1541" width="23.5546875" style="97" customWidth="1"/>
    <col min="1542" max="1542" width="5.88671875" style="97" customWidth="1"/>
    <col min="1543" max="1543" width="6.6640625" style="97" customWidth="1"/>
    <col min="1544" max="1544" width="6.109375" style="97" customWidth="1"/>
    <col min="1545" max="1545" width="5.33203125" style="97" customWidth="1"/>
    <col min="1546" max="1546" width="6.33203125" style="97" customWidth="1"/>
    <col min="1547" max="1547" width="5.44140625" style="97" customWidth="1"/>
    <col min="1548" max="1548" width="8" style="97" customWidth="1"/>
    <col min="1549" max="1549" width="7.44140625" style="97" customWidth="1"/>
    <col min="1550" max="1550" width="9.33203125" style="97" customWidth="1"/>
    <col min="1551" max="1792" width="9.109375" style="97"/>
    <col min="1793" max="1793" width="37" style="97" customWidth="1"/>
    <col min="1794" max="1794" width="9.6640625" style="97" customWidth="1"/>
    <col min="1795" max="1795" width="6.5546875" style="97" customWidth="1"/>
    <col min="1796" max="1796" width="21" style="97" customWidth="1"/>
    <col min="1797" max="1797" width="23.5546875" style="97" customWidth="1"/>
    <col min="1798" max="1798" width="5.88671875" style="97" customWidth="1"/>
    <col min="1799" max="1799" width="6.6640625" style="97" customWidth="1"/>
    <col min="1800" max="1800" width="6.109375" style="97" customWidth="1"/>
    <col min="1801" max="1801" width="5.33203125" style="97" customWidth="1"/>
    <col min="1802" max="1802" width="6.33203125" style="97" customWidth="1"/>
    <col min="1803" max="1803" width="5.44140625" style="97" customWidth="1"/>
    <col min="1804" max="1804" width="8" style="97" customWidth="1"/>
    <col min="1805" max="1805" width="7.44140625" style="97" customWidth="1"/>
    <col min="1806" max="1806" width="9.33203125" style="97" customWidth="1"/>
    <col min="1807" max="2048" width="9.109375" style="97"/>
    <col min="2049" max="2049" width="37" style="97" customWidth="1"/>
    <col min="2050" max="2050" width="9.6640625" style="97" customWidth="1"/>
    <col min="2051" max="2051" width="6.5546875" style="97" customWidth="1"/>
    <col min="2052" max="2052" width="21" style="97" customWidth="1"/>
    <col min="2053" max="2053" width="23.5546875" style="97" customWidth="1"/>
    <col min="2054" max="2054" width="5.88671875" style="97" customWidth="1"/>
    <col min="2055" max="2055" width="6.6640625" style="97" customWidth="1"/>
    <col min="2056" max="2056" width="6.109375" style="97" customWidth="1"/>
    <col min="2057" max="2057" width="5.33203125" style="97" customWidth="1"/>
    <col min="2058" max="2058" width="6.33203125" style="97" customWidth="1"/>
    <col min="2059" max="2059" width="5.44140625" style="97" customWidth="1"/>
    <col min="2060" max="2060" width="8" style="97" customWidth="1"/>
    <col min="2061" max="2061" width="7.44140625" style="97" customWidth="1"/>
    <col min="2062" max="2062" width="9.33203125" style="97" customWidth="1"/>
    <col min="2063" max="2304" width="9.109375" style="97"/>
    <col min="2305" max="2305" width="37" style="97" customWidth="1"/>
    <col min="2306" max="2306" width="9.6640625" style="97" customWidth="1"/>
    <col min="2307" max="2307" width="6.5546875" style="97" customWidth="1"/>
    <col min="2308" max="2308" width="21" style="97" customWidth="1"/>
    <col min="2309" max="2309" width="23.5546875" style="97" customWidth="1"/>
    <col min="2310" max="2310" width="5.88671875" style="97" customWidth="1"/>
    <col min="2311" max="2311" width="6.6640625" style="97" customWidth="1"/>
    <col min="2312" max="2312" width="6.109375" style="97" customWidth="1"/>
    <col min="2313" max="2313" width="5.33203125" style="97" customWidth="1"/>
    <col min="2314" max="2314" width="6.33203125" style="97" customWidth="1"/>
    <col min="2315" max="2315" width="5.44140625" style="97" customWidth="1"/>
    <col min="2316" max="2316" width="8" style="97" customWidth="1"/>
    <col min="2317" max="2317" width="7.44140625" style="97" customWidth="1"/>
    <col min="2318" max="2318" width="9.33203125" style="97" customWidth="1"/>
    <col min="2319" max="2560" width="9.109375" style="97"/>
    <col min="2561" max="2561" width="37" style="97" customWidth="1"/>
    <col min="2562" max="2562" width="9.6640625" style="97" customWidth="1"/>
    <col min="2563" max="2563" width="6.5546875" style="97" customWidth="1"/>
    <col min="2564" max="2564" width="21" style="97" customWidth="1"/>
    <col min="2565" max="2565" width="23.5546875" style="97" customWidth="1"/>
    <col min="2566" max="2566" width="5.88671875" style="97" customWidth="1"/>
    <col min="2567" max="2567" width="6.6640625" style="97" customWidth="1"/>
    <col min="2568" max="2568" width="6.109375" style="97" customWidth="1"/>
    <col min="2569" max="2569" width="5.33203125" style="97" customWidth="1"/>
    <col min="2570" max="2570" width="6.33203125" style="97" customWidth="1"/>
    <col min="2571" max="2571" width="5.44140625" style="97" customWidth="1"/>
    <col min="2572" max="2572" width="8" style="97" customWidth="1"/>
    <col min="2573" max="2573" width="7.44140625" style="97" customWidth="1"/>
    <col min="2574" max="2574" width="9.33203125" style="97" customWidth="1"/>
    <col min="2575" max="2816" width="9.109375" style="97"/>
    <col min="2817" max="2817" width="37" style="97" customWidth="1"/>
    <col min="2818" max="2818" width="9.6640625" style="97" customWidth="1"/>
    <col min="2819" max="2819" width="6.5546875" style="97" customWidth="1"/>
    <col min="2820" max="2820" width="21" style="97" customWidth="1"/>
    <col min="2821" max="2821" width="23.5546875" style="97" customWidth="1"/>
    <col min="2822" max="2822" width="5.88671875" style="97" customWidth="1"/>
    <col min="2823" max="2823" width="6.6640625" style="97" customWidth="1"/>
    <col min="2824" max="2824" width="6.109375" style="97" customWidth="1"/>
    <col min="2825" max="2825" width="5.33203125" style="97" customWidth="1"/>
    <col min="2826" max="2826" width="6.33203125" style="97" customWidth="1"/>
    <col min="2827" max="2827" width="5.44140625" style="97" customWidth="1"/>
    <col min="2828" max="2828" width="8" style="97" customWidth="1"/>
    <col min="2829" max="2829" width="7.44140625" style="97" customWidth="1"/>
    <col min="2830" max="2830" width="9.33203125" style="97" customWidth="1"/>
    <col min="2831" max="3072" width="9.109375" style="97"/>
    <col min="3073" max="3073" width="37" style="97" customWidth="1"/>
    <col min="3074" max="3074" width="9.6640625" style="97" customWidth="1"/>
    <col min="3075" max="3075" width="6.5546875" style="97" customWidth="1"/>
    <col min="3076" max="3076" width="21" style="97" customWidth="1"/>
    <col min="3077" max="3077" width="23.5546875" style="97" customWidth="1"/>
    <col min="3078" max="3078" width="5.88671875" style="97" customWidth="1"/>
    <col min="3079" max="3079" width="6.6640625" style="97" customWidth="1"/>
    <col min="3080" max="3080" width="6.109375" style="97" customWidth="1"/>
    <col min="3081" max="3081" width="5.33203125" style="97" customWidth="1"/>
    <col min="3082" max="3082" width="6.33203125" style="97" customWidth="1"/>
    <col min="3083" max="3083" width="5.44140625" style="97" customWidth="1"/>
    <col min="3084" max="3084" width="8" style="97" customWidth="1"/>
    <col min="3085" max="3085" width="7.44140625" style="97" customWidth="1"/>
    <col min="3086" max="3086" width="9.33203125" style="97" customWidth="1"/>
    <col min="3087" max="3328" width="9.109375" style="97"/>
    <col min="3329" max="3329" width="37" style="97" customWidth="1"/>
    <col min="3330" max="3330" width="9.6640625" style="97" customWidth="1"/>
    <col min="3331" max="3331" width="6.5546875" style="97" customWidth="1"/>
    <col min="3332" max="3332" width="21" style="97" customWidth="1"/>
    <col min="3333" max="3333" width="23.5546875" style="97" customWidth="1"/>
    <col min="3334" max="3334" width="5.88671875" style="97" customWidth="1"/>
    <col min="3335" max="3335" width="6.6640625" style="97" customWidth="1"/>
    <col min="3336" max="3336" width="6.109375" style="97" customWidth="1"/>
    <col min="3337" max="3337" width="5.33203125" style="97" customWidth="1"/>
    <col min="3338" max="3338" width="6.33203125" style="97" customWidth="1"/>
    <col min="3339" max="3339" width="5.44140625" style="97" customWidth="1"/>
    <col min="3340" max="3340" width="8" style="97" customWidth="1"/>
    <col min="3341" max="3341" width="7.44140625" style="97" customWidth="1"/>
    <col min="3342" max="3342" width="9.33203125" style="97" customWidth="1"/>
    <col min="3343" max="3584" width="9.109375" style="97"/>
    <col min="3585" max="3585" width="37" style="97" customWidth="1"/>
    <col min="3586" max="3586" width="9.6640625" style="97" customWidth="1"/>
    <col min="3587" max="3587" width="6.5546875" style="97" customWidth="1"/>
    <col min="3588" max="3588" width="21" style="97" customWidth="1"/>
    <col min="3589" max="3589" width="23.5546875" style="97" customWidth="1"/>
    <col min="3590" max="3590" width="5.88671875" style="97" customWidth="1"/>
    <col min="3591" max="3591" width="6.6640625" style="97" customWidth="1"/>
    <col min="3592" max="3592" width="6.109375" style="97" customWidth="1"/>
    <col min="3593" max="3593" width="5.33203125" style="97" customWidth="1"/>
    <col min="3594" max="3594" width="6.33203125" style="97" customWidth="1"/>
    <col min="3595" max="3595" width="5.44140625" style="97" customWidth="1"/>
    <col min="3596" max="3596" width="8" style="97" customWidth="1"/>
    <col min="3597" max="3597" width="7.44140625" style="97" customWidth="1"/>
    <col min="3598" max="3598" width="9.33203125" style="97" customWidth="1"/>
    <col min="3599" max="3840" width="9.109375" style="97"/>
    <col min="3841" max="3841" width="37" style="97" customWidth="1"/>
    <col min="3842" max="3842" width="9.6640625" style="97" customWidth="1"/>
    <col min="3843" max="3843" width="6.5546875" style="97" customWidth="1"/>
    <col min="3844" max="3844" width="21" style="97" customWidth="1"/>
    <col min="3845" max="3845" width="23.5546875" style="97" customWidth="1"/>
    <col min="3846" max="3846" width="5.88671875" style="97" customWidth="1"/>
    <col min="3847" max="3847" width="6.6640625" style="97" customWidth="1"/>
    <col min="3848" max="3848" width="6.109375" style="97" customWidth="1"/>
    <col min="3849" max="3849" width="5.33203125" style="97" customWidth="1"/>
    <col min="3850" max="3850" width="6.33203125" style="97" customWidth="1"/>
    <col min="3851" max="3851" width="5.44140625" style="97" customWidth="1"/>
    <col min="3852" max="3852" width="8" style="97" customWidth="1"/>
    <col min="3853" max="3853" width="7.44140625" style="97" customWidth="1"/>
    <col min="3854" max="3854" width="9.33203125" style="97" customWidth="1"/>
    <col min="3855" max="4096" width="9.109375" style="97"/>
    <col min="4097" max="4097" width="37" style="97" customWidth="1"/>
    <col min="4098" max="4098" width="9.6640625" style="97" customWidth="1"/>
    <col min="4099" max="4099" width="6.5546875" style="97" customWidth="1"/>
    <col min="4100" max="4100" width="21" style="97" customWidth="1"/>
    <col min="4101" max="4101" width="23.5546875" style="97" customWidth="1"/>
    <col min="4102" max="4102" width="5.88671875" style="97" customWidth="1"/>
    <col min="4103" max="4103" width="6.6640625" style="97" customWidth="1"/>
    <col min="4104" max="4104" width="6.109375" style="97" customWidth="1"/>
    <col min="4105" max="4105" width="5.33203125" style="97" customWidth="1"/>
    <col min="4106" max="4106" width="6.33203125" style="97" customWidth="1"/>
    <col min="4107" max="4107" width="5.44140625" style="97" customWidth="1"/>
    <col min="4108" max="4108" width="8" style="97" customWidth="1"/>
    <col min="4109" max="4109" width="7.44140625" style="97" customWidth="1"/>
    <col min="4110" max="4110" width="9.33203125" style="97" customWidth="1"/>
    <col min="4111" max="4352" width="9.109375" style="97"/>
    <col min="4353" max="4353" width="37" style="97" customWidth="1"/>
    <col min="4354" max="4354" width="9.6640625" style="97" customWidth="1"/>
    <col min="4355" max="4355" width="6.5546875" style="97" customWidth="1"/>
    <col min="4356" max="4356" width="21" style="97" customWidth="1"/>
    <col min="4357" max="4357" width="23.5546875" style="97" customWidth="1"/>
    <col min="4358" max="4358" width="5.88671875" style="97" customWidth="1"/>
    <col min="4359" max="4359" width="6.6640625" style="97" customWidth="1"/>
    <col min="4360" max="4360" width="6.109375" style="97" customWidth="1"/>
    <col min="4361" max="4361" width="5.33203125" style="97" customWidth="1"/>
    <col min="4362" max="4362" width="6.33203125" style="97" customWidth="1"/>
    <col min="4363" max="4363" width="5.44140625" style="97" customWidth="1"/>
    <col min="4364" max="4364" width="8" style="97" customWidth="1"/>
    <col min="4365" max="4365" width="7.44140625" style="97" customWidth="1"/>
    <col min="4366" max="4366" width="9.33203125" style="97" customWidth="1"/>
    <col min="4367" max="4608" width="9.109375" style="97"/>
    <col min="4609" max="4609" width="37" style="97" customWidth="1"/>
    <col min="4610" max="4610" width="9.6640625" style="97" customWidth="1"/>
    <col min="4611" max="4611" width="6.5546875" style="97" customWidth="1"/>
    <col min="4612" max="4612" width="21" style="97" customWidth="1"/>
    <col min="4613" max="4613" width="23.5546875" style="97" customWidth="1"/>
    <col min="4614" max="4614" width="5.88671875" style="97" customWidth="1"/>
    <col min="4615" max="4615" width="6.6640625" style="97" customWidth="1"/>
    <col min="4616" max="4616" width="6.109375" style="97" customWidth="1"/>
    <col min="4617" max="4617" width="5.33203125" style="97" customWidth="1"/>
    <col min="4618" max="4618" width="6.33203125" style="97" customWidth="1"/>
    <col min="4619" max="4619" width="5.44140625" style="97" customWidth="1"/>
    <col min="4620" max="4620" width="8" style="97" customWidth="1"/>
    <col min="4621" max="4621" width="7.44140625" style="97" customWidth="1"/>
    <col min="4622" max="4622" width="9.33203125" style="97" customWidth="1"/>
    <col min="4623" max="4864" width="9.109375" style="97"/>
    <col min="4865" max="4865" width="37" style="97" customWidth="1"/>
    <col min="4866" max="4866" width="9.6640625" style="97" customWidth="1"/>
    <col min="4867" max="4867" width="6.5546875" style="97" customWidth="1"/>
    <col min="4868" max="4868" width="21" style="97" customWidth="1"/>
    <col min="4869" max="4869" width="23.5546875" style="97" customWidth="1"/>
    <col min="4870" max="4870" width="5.88671875" style="97" customWidth="1"/>
    <col min="4871" max="4871" width="6.6640625" style="97" customWidth="1"/>
    <col min="4872" max="4872" width="6.109375" style="97" customWidth="1"/>
    <col min="4873" max="4873" width="5.33203125" style="97" customWidth="1"/>
    <col min="4874" max="4874" width="6.33203125" style="97" customWidth="1"/>
    <col min="4875" max="4875" width="5.44140625" style="97" customWidth="1"/>
    <col min="4876" max="4876" width="8" style="97" customWidth="1"/>
    <col min="4877" max="4877" width="7.44140625" style="97" customWidth="1"/>
    <col min="4878" max="4878" width="9.33203125" style="97" customWidth="1"/>
    <col min="4879" max="5120" width="9.109375" style="97"/>
    <col min="5121" max="5121" width="37" style="97" customWidth="1"/>
    <col min="5122" max="5122" width="9.6640625" style="97" customWidth="1"/>
    <col min="5123" max="5123" width="6.5546875" style="97" customWidth="1"/>
    <col min="5124" max="5124" width="21" style="97" customWidth="1"/>
    <col min="5125" max="5125" width="23.5546875" style="97" customWidth="1"/>
    <col min="5126" max="5126" width="5.88671875" style="97" customWidth="1"/>
    <col min="5127" max="5127" width="6.6640625" style="97" customWidth="1"/>
    <col min="5128" max="5128" width="6.109375" style="97" customWidth="1"/>
    <col min="5129" max="5129" width="5.33203125" style="97" customWidth="1"/>
    <col min="5130" max="5130" width="6.33203125" style="97" customWidth="1"/>
    <col min="5131" max="5131" width="5.44140625" style="97" customWidth="1"/>
    <col min="5132" max="5132" width="8" style="97" customWidth="1"/>
    <col min="5133" max="5133" width="7.44140625" style="97" customWidth="1"/>
    <col min="5134" max="5134" width="9.33203125" style="97" customWidth="1"/>
    <col min="5135" max="5376" width="9.109375" style="97"/>
    <col min="5377" max="5377" width="37" style="97" customWidth="1"/>
    <col min="5378" max="5378" width="9.6640625" style="97" customWidth="1"/>
    <col min="5379" max="5379" width="6.5546875" style="97" customWidth="1"/>
    <col min="5380" max="5380" width="21" style="97" customWidth="1"/>
    <col min="5381" max="5381" width="23.5546875" style="97" customWidth="1"/>
    <col min="5382" max="5382" width="5.88671875" style="97" customWidth="1"/>
    <col min="5383" max="5383" width="6.6640625" style="97" customWidth="1"/>
    <col min="5384" max="5384" width="6.109375" style="97" customWidth="1"/>
    <col min="5385" max="5385" width="5.33203125" style="97" customWidth="1"/>
    <col min="5386" max="5386" width="6.33203125" style="97" customWidth="1"/>
    <col min="5387" max="5387" width="5.44140625" style="97" customWidth="1"/>
    <col min="5388" max="5388" width="8" style="97" customWidth="1"/>
    <col min="5389" max="5389" width="7.44140625" style="97" customWidth="1"/>
    <col min="5390" max="5390" width="9.33203125" style="97" customWidth="1"/>
    <col min="5391" max="5632" width="9.109375" style="97"/>
    <col min="5633" max="5633" width="37" style="97" customWidth="1"/>
    <col min="5634" max="5634" width="9.6640625" style="97" customWidth="1"/>
    <col min="5635" max="5635" width="6.5546875" style="97" customWidth="1"/>
    <col min="5636" max="5636" width="21" style="97" customWidth="1"/>
    <col min="5637" max="5637" width="23.5546875" style="97" customWidth="1"/>
    <col min="5638" max="5638" width="5.88671875" style="97" customWidth="1"/>
    <col min="5639" max="5639" width="6.6640625" style="97" customWidth="1"/>
    <col min="5640" max="5640" width="6.109375" style="97" customWidth="1"/>
    <col min="5641" max="5641" width="5.33203125" style="97" customWidth="1"/>
    <col min="5642" max="5642" width="6.33203125" style="97" customWidth="1"/>
    <col min="5643" max="5643" width="5.44140625" style="97" customWidth="1"/>
    <col min="5644" max="5644" width="8" style="97" customWidth="1"/>
    <col min="5645" max="5645" width="7.44140625" style="97" customWidth="1"/>
    <col min="5646" max="5646" width="9.33203125" style="97" customWidth="1"/>
    <col min="5647" max="5888" width="9.109375" style="97"/>
    <col min="5889" max="5889" width="37" style="97" customWidth="1"/>
    <col min="5890" max="5890" width="9.6640625" style="97" customWidth="1"/>
    <col min="5891" max="5891" width="6.5546875" style="97" customWidth="1"/>
    <col min="5892" max="5892" width="21" style="97" customWidth="1"/>
    <col min="5893" max="5893" width="23.5546875" style="97" customWidth="1"/>
    <col min="5894" max="5894" width="5.88671875" style="97" customWidth="1"/>
    <col min="5895" max="5895" width="6.6640625" style="97" customWidth="1"/>
    <col min="5896" max="5896" width="6.109375" style="97" customWidth="1"/>
    <col min="5897" max="5897" width="5.33203125" style="97" customWidth="1"/>
    <col min="5898" max="5898" width="6.33203125" style="97" customWidth="1"/>
    <col min="5899" max="5899" width="5.44140625" style="97" customWidth="1"/>
    <col min="5900" max="5900" width="8" style="97" customWidth="1"/>
    <col min="5901" max="5901" width="7.44140625" style="97" customWidth="1"/>
    <col min="5902" max="5902" width="9.33203125" style="97" customWidth="1"/>
    <col min="5903" max="6144" width="9.109375" style="97"/>
    <col min="6145" max="6145" width="37" style="97" customWidth="1"/>
    <col min="6146" max="6146" width="9.6640625" style="97" customWidth="1"/>
    <col min="6147" max="6147" width="6.5546875" style="97" customWidth="1"/>
    <col min="6148" max="6148" width="21" style="97" customWidth="1"/>
    <col min="6149" max="6149" width="23.5546875" style="97" customWidth="1"/>
    <col min="6150" max="6150" width="5.88671875" style="97" customWidth="1"/>
    <col min="6151" max="6151" width="6.6640625" style="97" customWidth="1"/>
    <col min="6152" max="6152" width="6.109375" style="97" customWidth="1"/>
    <col min="6153" max="6153" width="5.33203125" style="97" customWidth="1"/>
    <col min="6154" max="6154" width="6.33203125" style="97" customWidth="1"/>
    <col min="6155" max="6155" width="5.44140625" style="97" customWidth="1"/>
    <col min="6156" max="6156" width="8" style="97" customWidth="1"/>
    <col min="6157" max="6157" width="7.44140625" style="97" customWidth="1"/>
    <col min="6158" max="6158" width="9.33203125" style="97" customWidth="1"/>
    <col min="6159" max="6400" width="9.109375" style="97"/>
    <col min="6401" max="6401" width="37" style="97" customWidth="1"/>
    <col min="6402" max="6402" width="9.6640625" style="97" customWidth="1"/>
    <col min="6403" max="6403" width="6.5546875" style="97" customWidth="1"/>
    <col min="6404" max="6404" width="21" style="97" customWidth="1"/>
    <col min="6405" max="6405" width="23.5546875" style="97" customWidth="1"/>
    <col min="6406" max="6406" width="5.88671875" style="97" customWidth="1"/>
    <col min="6407" max="6407" width="6.6640625" style="97" customWidth="1"/>
    <col min="6408" max="6408" width="6.109375" style="97" customWidth="1"/>
    <col min="6409" max="6409" width="5.33203125" style="97" customWidth="1"/>
    <col min="6410" max="6410" width="6.33203125" style="97" customWidth="1"/>
    <col min="6411" max="6411" width="5.44140625" style="97" customWidth="1"/>
    <col min="6412" max="6412" width="8" style="97" customWidth="1"/>
    <col min="6413" max="6413" width="7.44140625" style="97" customWidth="1"/>
    <col min="6414" max="6414" width="9.33203125" style="97" customWidth="1"/>
    <col min="6415" max="6656" width="9.109375" style="97"/>
    <col min="6657" max="6657" width="37" style="97" customWidth="1"/>
    <col min="6658" max="6658" width="9.6640625" style="97" customWidth="1"/>
    <col min="6659" max="6659" width="6.5546875" style="97" customWidth="1"/>
    <col min="6660" max="6660" width="21" style="97" customWidth="1"/>
    <col min="6661" max="6661" width="23.5546875" style="97" customWidth="1"/>
    <col min="6662" max="6662" width="5.88671875" style="97" customWidth="1"/>
    <col min="6663" max="6663" width="6.6640625" style="97" customWidth="1"/>
    <col min="6664" max="6664" width="6.109375" style="97" customWidth="1"/>
    <col min="6665" max="6665" width="5.33203125" style="97" customWidth="1"/>
    <col min="6666" max="6666" width="6.33203125" style="97" customWidth="1"/>
    <col min="6667" max="6667" width="5.44140625" style="97" customWidth="1"/>
    <col min="6668" max="6668" width="8" style="97" customWidth="1"/>
    <col min="6669" max="6669" width="7.44140625" style="97" customWidth="1"/>
    <col min="6670" max="6670" width="9.33203125" style="97" customWidth="1"/>
    <col min="6671" max="6912" width="9.109375" style="97"/>
    <col min="6913" max="6913" width="37" style="97" customWidth="1"/>
    <col min="6914" max="6914" width="9.6640625" style="97" customWidth="1"/>
    <col min="6915" max="6915" width="6.5546875" style="97" customWidth="1"/>
    <col min="6916" max="6916" width="21" style="97" customWidth="1"/>
    <col min="6917" max="6917" width="23.5546875" style="97" customWidth="1"/>
    <col min="6918" max="6918" width="5.88671875" style="97" customWidth="1"/>
    <col min="6919" max="6919" width="6.6640625" style="97" customWidth="1"/>
    <col min="6920" max="6920" width="6.109375" style="97" customWidth="1"/>
    <col min="6921" max="6921" width="5.33203125" style="97" customWidth="1"/>
    <col min="6922" max="6922" width="6.33203125" style="97" customWidth="1"/>
    <col min="6923" max="6923" width="5.44140625" style="97" customWidth="1"/>
    <col min="6924" max="6924" width="8" style="97" customWidth="1"/>
    <col min="6925" max="6925" width="7.44140625" style="97" customWidth="1"/>
    <col min="6926" max="6926" width="9.33203125" style="97" customWidth="1"/>
    <col min="6927" max="7168" width="9.109375" style="97"/>
    <col min="7169" max="7169" width="37" style="97" customWidth="1"/>
    <col min="7170" max="7170" width="9.6640625" style="97" customWidth="1"/>
    <col min="7171" max="7171" width="6.5546875" style="97" customWidth="1"/>
    <col min="7172" max="7172" width="21" style="97" customWidth="1"/>
    <col min="7173" max="7173" width="23.5546875" style="97" customWidth="1"/>
    <col min="7174" max="7174" width="5.88671875" style="97" customWidth="1"/>
    <col min="7175" max="7175" width="6.6640625" style="97" customWidth="1"/>
    <col min="7176" max="7176" width="6.109375" style="97" customWidth="1"/>
    <col min="7177" max="7177" width="5.33203125" style="97" customWidth="1"/>
    <col min="7178" max="7178" width="6.33203125" style="97" customWidth="1"/>
    <col min="7179" max="7179" width="5.44140625" style="97" customWidth="1"/>
    <col min="7180" max="7180" width="8" style="97" customWidth="1"/>
    <col min="7181" max="7181" width="7.44140625" style="97" customWidth="1"/>
    <col min="7182" max="7182" width="9.33203125" style="97" customWidth="1"/>
    <col min="7183" max="7424" width="9.109375" style="97"/>
    <col min="7425" max="7425" width="37" style="97" customWidth="1"/>
    <col min="7426" max="7426" width="9.6640625" style="97" customWidth="1"/>
    <col min="7427" max="7427" width="6.5546875" style="97" customWidth="1"/>
    <col min="7428" max="7428" width="21" style="97" customWidth="1"/>
    <col min="7429" max="7429" width="23.5546875" style="97" customWidth="1"/>
    <col min="7430" max="7430" width="5.88671875" style="97" customWidth="1"/>
    <col min="7431" max="7431" width="6.6640625" style="97" customWidth="1"/>
    <col min="7432" max="7432" width="6.109375" style="97" customWidth="1"/>
    <col min="7433" max="7433" width="5.33203125" style="97" customWidth="1"/>
    <col min="7434" max="7434" width="6.33203125" style="97" customWidth="1"/>
    <col min="7435" max="7435" width="5.44140625" style="97" customWidth="1"/>
    <col min="7436" max="7436" width="8" style="97" customWidth="1"/>
    <col min="7437" max="7437" width="7.44140625" style="97" customWidth="1"/>
    <col min="7438" max="7438" width="9.33203125" style="97" customWidth="1"/>
    <col min="7439" max="7680" width="9.109375" style="97"/>
    <col min="7681" max="7681" width="37" style="97" customWidth="1"/>
    <col min="7682" max="7682" width="9.6640625" style="97" customWidth="1"/>
    <col min="7683" max="7683" width="6.5546875" style="97" customWidth="1"/>
    <col min="7684" max="7684" width="21" style="97" customWidth="1"/>
    <col min="7685" max="7685" width="23.5546875" style="97" customWidth="1"/>
    <col min="7686" max="7686" width="5.88671875" style="97" customWidth="1"/>
    <col min="7687" max="7687" width="6.6640625" style="97" customWidth="1"/>
    <col min="7688" max="7688" width="6.109375" style="97" customWidth="1"/>
    <col min="7689" max="7689" width="5.33203125" style="97" customWidth="1"/>
    <col min="7690" max="7690" width="6.33203125" style="97" customWidth="1"/>
    <col min="7691" max="7691" width="5.44140625" style="97" customWidth="1"/>
    <col min="7692" max="7692" width="8" style="97" customWidth="1"/>
    <col min="7693" max="7693" width="7.44140625" style="97" customWidth="1"/>
    <col min="7694" max="7694" width="9.33203125" style="97" customWidth="1"/>
    <col min="7695" max="7936" width="9.109375" style="97"/>
    <col min="7937" max="7937" width="37" style="97" customWidth="1"/>
    <col min="7938" max="7938" width="9.6640625" style="97" customWidth="1"/>
    <col min="7939" max="7939" width="6.5546875" style="97" customWidth="1"/>
    <col min="7940" max="7940" width="21" style="97" customWidth="1"/>
    <col min="7941" max="7941" width="23.5546875" style="97" customWidth="1"/>
    <col min="7942" max="7942" width="5.88671875" style="97" customWidth="1"/>
    <col min="7943" max="7943" width="6.6640625" style="97" customWidth="1"/>
    <col min="7944" max="7944" width="6.109375" style="97" customWidth="1"/>
    <col min="7945" max="7945" width="5.33203125" style="97" customWidth="1"/>
    <col min="7946" max="7946" width="6.33203125" style="97" customWidth="1"/>
    <col min="7947" max="7947" width="5.44140625" style="97" customWidth="1"/>
    <col min="7948" max="7948" width="8" style="97" customWidth="1"/>
    <col min="7949" max="7949" width="7.44140625" style="97" customWidth="1"/>
    <col min="7950" max="7950" width="9.33203125" style="97" customWidth="1"/>
    <col min="7951" max="8192" width="9.109375" style="97"/>
    <col min="8193" max="8193" width="37" style="97" customWidth="1"/>
    <col min="8194" max="8194" width="9.6640625" style="97" customWidth="1"/>
    <col min="8195" max="8195" width="6.5546875" style="97" customWidth="1"/>
    <col min="8196" max="8196" width="21" style="97" customWidth="1"/>
    <col min="8197" max="8197" width="23.5546875" style="97" customWidth="1"/>
    <col min="8198" max="8198" width="5.88671875" style="97" customWidth="1"/>
    <col min="8199" max="8199" width="6.6640625" style="97" customWidth="1"/>
    <col min="8200" max="8200" width="6.109375" style="97" customWidth="1"/>
    <col min="8201" max="8201" width="5.33203125" style="97" customWidth="1"/>
    <col min="8202" max="8202" width="6.33203125" style="97" customWidth="1"/>
    <col min="8203" max="8203" width="5.44140625" style="97" customWidth="1"/>
    <col min="8204" max="8204" width="8" style="97" customWidth="1"/>
    <col min="8205" max="8205" width="7.44140625" style="97" customWidth="1"/>
    <col min="8206" max="8206" width="9.33203125" style="97" customWidth="1"/>
    <col min="8207" max="8448" width="9.109375" style="97"/>
    <col min="8449" max="8449" width="37" style="97" customWidth="1"/>
    <col min="8450" max="8450" width="9.6640625" style="97" customWidth="1"/>
    <col min="8451" max="8451" width="6.5546875" style="97" customWidth="1"/>
    <col min="8452" max="8452" width="21" style="97" customWidth="1"/>
    <col min="8453" max="8453" width="23.5546875" style="97" customWidth="1"/>
    <col min="8454" max="8454" width="5.88671875" style="97" customWidth="1"/>
    <col min="8455" max="8455" width="6.6640625" style="97" customWidth="1"/>
    <col min="8456" max="8456" width="6.109375" style="97" customWidth="1"/>
    <col min="8457" max="8457" width="5.33203125" style="97" customWidth="1"/>
    <col min="8458" max="8458" width="6.33203125" style="97" customWidth="1"/>
    <col min="8459" max="8459" width="5.44140625" style="97" customWidth="1"/>
    <col min="8460" max="8460" width="8" style="97" customWidth="1"/>
    <col min="8461" max="8461" width="7.44140625" style="97" customWidth="1"/>
    <col min="8462" max="8462" width="9.33203125" style="97" customWidth="1"/>
    <col min="8463" max="8704" width="9.109375" style="97"/>
    <col min="8705" max="8705" width="37" style="97" customWidth="1"/>
    <col min="8706" max="8706" width="9.6640625" style="97" customWidth="1"/>
    <col min="8707" max="8707" width="6.5546875" style="97" customWidth="1"/>
    <col min="8708" max="8708" width="21" style="97" customWidth="1"/>
    <col min="8709" max="8709" width="23.5546875" style="97" customWidth="1"/>
    <col min="8710" max="8710" width="5.88671875" style="97" customWidth="1"/>
    <col min="8711" max="8711" width="6.6640625" style="97" customWidth="1"/>
    <col min="8712" max="8712" width="6.109375" style="97" customWidth="1"/>
    <col min="8713" max="8713" width="5.33203125" style="97" customWidth="1"/>
    <col min="8714" max="8714" width="6.33203125" style="97" customWidth="1"/>
    <col min="8715" max="8715" width="5.44140625" style="97" customWidth="1"/>
    <col min="8716" max="8716" width="8" style="97" customWidth="1"/>
    <col min="8717" max="8717" width="7.44140625" style="97" customWidth="1"/>
    <col min="8718" max="8718" width="9.33203125" style="97" customWidth="1"/>
    <col min="8719" max="8960" width="9.109375" style="97"/>
    <col min="8961" max="8961" width="37" style="97" customWidth="1"/>
    <col min="8962" max="8962" width="9.6640625" style="97" customWidth="1"/>
    <col min="8963" max="8963" width="6.5546875" style="97" customWidth="1"/>
    <col min="8964" max="8964" width="21" style="97" customWidth="1"/>
    <col min="8965" max="8965" width="23.5546875" style="97" customWidth="1"/>
    <col min="8966" max="8966" width="5.88671875" style="97" customWidth="1"/>
    <col min="8967" max="8967" width="6.6640625" style="97" customWidth="1"/>
    <col min="8968" max="8968" width="6.109375" style="97" customWidth="1"/>
    <col min="8969" max="8969" width="5.33203125" style="97" customWidth="1"/>
    <col min="8970" max="8970" width="6.33203125" style="97" customWidth="1"/>
    <col min="8971" max="8971" width="5.44140625" style="97" customWidth="1"/>
    <col min="8972" max="8972" width="8" style="97" customWidth="1"/>
    <col min="8973" max="8973" width="7.44140625" style="97" customWidth="1"/>
    <col min="8974" max="8974" width="9.33203125" style="97" customWidth="1"/>
    <col min="8975" max="9216" width="9.109375" style="97"/>
    <col min="9217" max="9217" width="37" style="97" customWidth="1"/>
    <col min="9218" max="9218" width="9.6640625" style="97" customWidth="1"/>
    <col min="9219" max="9219" width="6.5546875" style="97" customWidth="1"/>
    <col min="9220" max="9220" width="21" style="97" customWidth="1"/>
    <col min="9221" max="9221" width="23.5546875" style="97" customWidth="1"/>
    <col min="9222" max="9222" width="5.88671875" style="97" customWidth="1"/>
    <col min="9223" max="9223" width="6.6640625" style="97" customWidth="1"/>
    <col min="9224" max="9224" width="6.109375" style="97" customWidth="1"/>
    <col min="9225" max="9225" width="5.33203125" style="97" customWidth="1"/>
    <col min="9226" max="9226" width="6.33203125" style="97" customWidth="1"/>
    <col min="9227" max="9227" width="5.44140625" style="97" customWidth="1"/>
    <col min="9228" max="9228" width="8" style="97" customWidth="1"/>
    <col min="9229" max="9229" width="7.44140625" style="97" customWidth="1"/>
    <col min="9230" max="9230" width="9.33203125" style="97" customWidth="1"/>
    <col min="9231" max="9472" width="9.109375" style="97"/>
    <col min="9473" max="9473" width="37" style="97" customWidth="1"/>
    <col min="9474" max="9474" width="9.6640625" style="97" customWidth="1"/>
    <col min="9475" max="9475" width="6.5546875" style="97" customWidth="1"/>
    <col min="9476" max="9476" width="21" style="97" customWidth="1"/>
    <col min="9477" max="9477" width="23.5546875" style="97" customWidth="1"/>
    <col min="9478" max="9478" width="5.88671875" style="97" customWidth="1"/>
    <col min="9479" max="9479" width="6.6640625" style="97" customWidth="1"/>
    <col min="9480" max="9480" width="6.109375" style="97" customWidth="1"/>
    <col min="9481" max="9481" width="5.33203125" style="97" customWidth="1"/>
    <col min="9482" max="9482" width="6.33203125" style="97" customWidth="1"/>
    <col min="9483" max="9483" width="5.44140625" style="97" customWidth="1"/>
    <col min="9484" max="9484" width="8" style="97" customWidth="1"/>
    <col min="9485" max="9485" width="7.44140625" style="97" customWidth="1"/>
    <col min="9486" max="9486" width="9.33203125" style="97" customWidth="1"/>
    <col min="9487" max="9728" width="9.109375" style="97"/>
    <col min="9729" max="9729" width="37" style="97" customWidth="1"/>
    <col min="9730" max="9730" width="9.6640625" style="97" customWidth="1"/>
    <col min="9731" max="9731" width="6.5546875" style="97" customWidth="1"/>
    <col min="9732" max="9732" width="21" style="97" customWidth="1"/>
    <col min="9733" max="9733" width="23.5546875" style="97" customWidth="1"/>
    <col min="9734" max="9734" width="5.88671875" style="97" customWidth="1"/>
    <col min="9735" max="9735" width="6.6640625" style="97" customWidth="1"/>
    <col min="9736" max="9736" width="6.109375" style="97" customWidth="1"/>
    <col min="9737" max="9737" width="5.33203125" style="97" customWidth="1"/>
    <col min="9738" max="9738" width="6.33203125" style="97" customWidth="1"/>
    <col min="9739" max="9739" width="5.44140625" style="97" customWidth="1"/>
    <col min="9740" max="9740" width="8" style="97" customWidth="1"/>
    <col min="9741" max="9741" width="7.44140625" style="97" customWidth="1"/>
    <col min="9742" max="9742" width="9.33203125" style="97" customWidth="1"/>
    <col min="9743" max="9984" width="9.109375" style="97"/>
    <col min="9985" max="9985" width="37" style="97" customWidth="1"/>
    <col min="9986" max="9986" width="9.6640625" style="97" customWidth="1"/>
    <col min="9987" max="9987" width="6.5546875" style="97" customWidth="1"/>
    <col min="9988" max="9988" width="21" style="97" customWidth="1"/>
    <col min="9989" max="9989" width="23.5546875" style="97" customWidth="1"/>
    <col min="9990" max="9990" width="5.88671875" style="97" customWidth="1"/>
    <col min="9991" max="9991" width="6.6640625" style="97" customWidth="1"/>
    <col min="9992" max="9992" width="6.109375" style="97" customWidth="1"/>
    <col min="9993" max="9993" width="5.33203125" style="97" customWidth="1"/>
    <col min="9994" max="9994" width="6.33203125" style="97" customWidth="1"/>
    <col min="9995" max="9995" width="5.44140625" style="97" customWidth="1"/>
    <col min="9996" max="9996" width="8" style="97" customWidth="1"/>
    <col min="9997" max="9997" width="7.44140625" style="97" customWidth="1"/>
    <col min="9998" max="9998" width="9.33203125" style="97" customWidth="1"/>
    <col min="9999" max="10240" width="9.109375" style="97"/>
    <col min="10241" max="10241" width="37" style="97" customWidth="1"/>
    <col min="10242" max="10242" width="9.6640625" style="97" customWidth="1"/>
    <col min="10243" max="10243" width="6.5546875" style="97" customWidth="1"/>
    <col min="10244" max="10244" width="21" style="97" customWidth="1"/>
    <col min="10245" max="10245" width="23.5546875" style="97" customWidth="1"/>
    <col min="10246" max="10246" width="5.88671875" style="97" customWidth="1"/>
    <col min="10247" max="10247" width="6.6640625" style="97" customWidth="1"/>
    <col min="10248" max="10248" width="6.109375" style="97" customWidth="1"/>
    <col min="10249" max="10249" width="5.33203125" style="97" customWidth="1"/>
    <col min="10250" max="10250" width="6.33203125" style="97" customWidth="1"/>
    <col min="10251" max="10251" width="5.44140625" style="97" customWidth="1"/>
    <col min="10252" max="10252" width="8" style="97" customWidth="1"/>
    <col min="10253" max="10253" width="7.44140625" style="97" customWidth="1"/>
    <col min="10254" max="10254" width="9.33203125" style="97" customWidth="1"/>
    <col min="10255" max="10496" width="9.109375" style="97"/>
    <col min="10497" max="10497" width="37" style="97" customWidth="1"/>
    <col min="10498" max="10498" width="9.6640625" style="97" customWidth="1"/>
    <col min="10499" max="10499" width="6.5546875" style="97" customWidth="1"/>
    <col min="10500" max="10500" width="21" style="97" customWidth="1"/>
    <col min="10501" max="10501" width="23.5546875" style="97" customWidth="1"/>
    <col min="10502" max="10502" width="5.88671875" style="97" customWidth="1"/>
    <col min="10503" max="10503" width="6.6640625" style="97" customWidth="1"/>
    <col min="10504" max="10504" width="6.109375" style="97" customWidth="1"/>
    <col min="10505" max="10505" width="5.33203125" style="97" customWidth="1"/>
    <col min="10506" max="10506" width="6.33203125" style="97" customWidth="1"/>
    <col min="10507" max="10507" width="5.44140625" style="97" customWidth="1"/>
    <col min="10508" max="10508" width="8" style="97" customWidth="1"/>
    <col min="10509" max="10509" width="7.44140625" style="97" customWidth="1"/>
    <col min="10510" max="10510" width="9.33203125" style="97" customWidth="1"/>
    <col min="10511" max="10752" width="9.109375" style="97"/>
    <col min="10753" max="10753" width="37" style="97" customWidth="1"/>
    <col min="10754" max="10754" width="9.6640625" style="97" customWidth="1"/>
    <col min="10755" max="10755" width="6.5546875" style="97" customWidth="1"/>
    <col min="10756" max="10756" width="21" style="97" customWidth="1"/>
    <col min="10757" max="10757" width="23.5546875" style="97" customWidth="1"/>
    <col min="10758" max="10758" width="5.88671875" style="97" customWidth="1"/>
    <col min="10759" max="10759" width="6.6640625" style="97" customWidth="1"/>
    <col min="10760" max="10760" width="6.109375" style="97" customWidth="1"/>
    <col min="10761" max="10761" width="5.33203125" style="97" customWidth="1"/>
    <col min="10762" max="10762" width="6.33203125" style="97" customWidth="1"/>
    <col min="10763" max="10763" width="5.44140625" style="97" customWidth="1"/>
    <col min="10764" max="10764" width="8" style="97" customWidth="1"/>
    <col min="10765" max="10765" width="7.44140625" style="97" customWidth="1"/>
    <col min="10766" max="10766" width="9.33203125" style="97" customWidth="1"/>
    <col min="10767" max="11008" width="9.109375" style="97"/>
    <col min="11009" max="11009" width="37" style="97" customWidth="1"/>
    <col min="11010" max="11010" width="9.6640625" style="97" customWidth="1"/>
    <col min="11011" max="11011" width="6.5546875" style="97" customWidth="1"/>
    <col min="11012" max="11012" width="21" style="97" customWidth="1"/>
    <col min="11013" max="11013" width="23.5546875" style="97" customWidth="1"/>
    <col min="11014" max="11014" width="5.88671875" style="97" customWidth="1"/>
    <col min="11015" max="11015" width="6.6640625" style="97" customWidth="1"/>
    <col min="11016" max="11016" width="6.109375" style="97" customWidth="1"/>
    <col min="11017" max="11017" width="5.33203125" style="97" customWidth="1"/>
    <col min="11018" max="11018" width="6.33203125" style="97" customWidth="1"/>
    <col min="11019" max="11019" width="5.44140625" style="97" customWidth="1"/>
    <col min="11020" max="11020" width="8" style="97" customWidth="1"/>
    <col min="11021" max="11021" width="7.44140625" style="97" customWidth="1"/>
    <col min="11022" max="11022" width="9.33203125" style="97" customWidth="1"/>
    <col min="11023" max="11264" width="9.109375" style="97"/>
    <col min="11265" max="11265" width="37" style="97" customWidth="1"/>
    <col min="11266" max="11266" width="9.6640625" style="97" customWidth="1"/>
    <col min="11267" max="11267" width="6.5546875" style="97" customWidth="1"/>
    <col min="11268" max="11268" width="21" style="97" customWidth="1"/>
    <col min="11269" max="11269" width="23.5546875" style="97" customWidth="1"/>
    <col min="11270" max="11270" width="5.88671875" style="97" customWidth="1"/>
    <col min="11271" max="11271" width="6.6640625" style="97" customWidth="1"/>
    <col min="11272" max="11272" width="6.109375" style="97" customWidth="1"/>
    <col min="11273" max="11273" width="5.33203125" style="97" customWidth="1"/>
    <col min="11274" max="11274" width="6.33203125" style="97" customWidth="1"/>
    <col min="11275" max="11275" width="5.44140625" style="97" customWidth="1"/>
    <col min="11276" max="11276" width="8" style="97" customWidth="1"/>
    <col min="11277" max="11277" width="7.44140625" style="97" customWidth="1"/>
    <col min="11278" max="11278" width="9.33203125" style="97" customWidth="1"/>
    <col min="11279" max="11520" width="9.109375" style="97"/>
    <col min="11521" max="11521" width="37" style="97" customWidth="1"/>
    <col min="11522" max="11522" width="9.6640625" style="97" customWidth="1"/>
    <col min="11523" max="11523" width="6.5546875" style="97" customWidth="1"/>
    <col min="11524" max="11524" width="21" style="97" customWidth="1"/>
    <col min="11525" max="11525" width="23.5546875" style="97" customWidth="1"/>
    <col min="11526" max="11526" width="5.88671875" style="97" customWidth="1"/>
    <col min="11527" max="11527" width="6.6640625" style="97" customWidth="1"/>
    <col min="11528" max="11528" width="6.109375" style="97" customWidth="1"/>
    <col min="11529" max="11529" width="5.33203125" style="97" customWidth="1"/>
    <col min="11530" max="11530" width="6.33203125" style="97" customWidth="1"/>
    <col min="11531" max="11531" width="5.44140625" style="97" customWidth="1"/>
    <col min="11532" max="11532" width="8" style="97" customWidth="1"/>
    <col min="11533" max="11533" width="7.44140625" style="97" customWidth="1"/>
    <col min="11534" max="11534" width="9.33203125" style="97" customWidth="1"/>
    <col min="11535" max="11776" width="9.109375" style="97"/>
    <col min="11777" max="11777" width="37" style="97" customWidth="1"/>
    <col min="11778" max="11778" width="9.6640625" style="97" customWidth="1"/>
    <col min="11779" max="11779" width="6.5546875" style="97" customWidth="1"/>
    <col min="11780" max="11780" width="21" style="97" customWidth="1"/>
    <col min="11781" max="11781" width="23.5546875" style="97" customWidth="1"/>
    <col min="11782" max="11782" width="5.88671875" style="97" customWidth="1"/>
    <col min="11783" max="11783" width="6.6640625" style="97" customWidth="1"/>
    <col min="11784" max="11784" width="6.109375" style="97" customWidth="1"/>
    <col min="11785" max="11785" width="5.33203125" style="97" customWidth="1"/>
    <col min="11786" max="11786" width="6.33203125" style="97" customWidth="1"/>
    <col min="11787" max="11787" width="5.44140625" style="97" customWidth="1"/>
    <col min="11788" max="11788" width="8" style="97" customWidth="1"/>
    <col min="11789" max="11789" width="7.44140625" style="97" customWidth="1"/>
    <col min="11790" max="11790" width="9.33203125" style="97" customWidth="1"/>
    <col min="11791" max="12032" width="9.109375" style="97"/>
    <col min="12033" max="12033" width="37" style="97" customWidth="1"/>
    <col min="12034" max="12034" width="9.6640625" style="97" customWidth="1"/>
    <col min="12035" max="12035" width="6.5546875" style="97" customWidth="1"/>
    <col min="12036" max="12036" width="21" style="97" customWidth="1"/>
    <col min="12037" max="12037" width="23.5546875" style="97" customWidth="1"/>
    <col min="12038" max="12038" width="5.88671875" style="97" customWidth="1"/>
    <col min="12039" max="12039" width="6.6640625" style="97" customWidth="1"/>
    <col min="12040" max="12040" width="6.109375" style="97" customWidth="1"/>
    <col min="12041" max="12041" width="5.33203125" style="97" customWidth="1"/>
    <col min="12042" max="12042" width="6.33203125" style="97" customWidth="1"/>
    <col min="12043" max="12043" width="5.44140625" style="97" customWidth="1"/>
    <col min="12044" max="12044" width="8" style="97" customWidth="1"/>
    <col min="12045" max="12045" width="7.44140625" style="97" customWidth="1"/>
    <col min="12046" max="12046" width="9.33203125" style="97" customWidth="1"/>
    <col min="12047" max="12288" width="9.109375" style="97"/>
    <col min="12289" max="12289" width="37" style="97" customWidth="1"/>
    <col min="12290" max="12290" width="9.6640625" style="97" customWidth="1"/>
    <col min="12291" max="12291" width="6.5546875" style="97" customWidth="1"/>
    <col min="12292" max="12292" width="21" style="97" customWidth="1"/>
    <col min="12293" max="12293" width="23.5546875" style="97" customWidth="1"/>
    <col min="12294" max="12294" width="5.88671875" style="97" customWidth="1"/>
    <col min="12295" max="12295" width="6.6640625" style="97" customWidth="1"/>
    <col min="12296" max="12296" width="6.109375" style="97" customWidth="1"/>
    <col min="12297" max="12297" width="5.33203125" style="97" customWidth="1"/>
    <col min="12298" max="12298" width="6.33203125" style="97" customWidth="1"/>
    <col min="12299" max="12299" width="5.44140625" style="97" customWidth="1"/>
    <col min="12300" max="12300" width="8" style="97" customWidth="1"/>
    <col min="12301" max="12301" width="7.44140625" style="97" customWidth="1"/>
    <col min="12302" max="12302" width="9.33203125" style="97" customWidth="1"/>
    <col min="12303" max="12544" width="9.109375" style="97"/>
    <col min="12545" max="12545" width="37" style="97" customWidth="1"/>
    <col min="12546" max="12546" width="9.6640625" style="97" customWidth="1"/>
    <col min="12547" max="12547" width="6.5546875" style="97" customWidth="1"/>
    <col min="12548" max="12548" width="21" style="97" customWidth="1"/>
    <col min="12549" max="12549" width="23.5546875" style="97" customWidth="1"/>
    <col min="12550" max="12550" width="5.88671875" style="97" customWidth="1"/>
    <col min="12551" max="12551" width="6.6640625" style="97" customWidth="1"/>
    <col min="12552" max="12552" width="6.109375" style="97" customWidth="1"/>
    <col min="12553" max="12553" width="5.33203125" style="97" customWidth="1"/>
    <col min="12554" max="12554" width="6.33203125" style="97" customWidth="1"/>
    <col min="12555" max="12555" width="5.44140625" style="97" customWidth="1"/>
    <col min="12556" max="12556" width="8" style="97" customWidth="1"/>
    <col min="12557" max="12557" width="7.44140625" style="97" customWidth="1"/>
    <col min="12558" max="12558" width="9.33203125" style="97" customWidth="1"/>
    <col min="12559" max="12800" width="9.109375" style="97"/>
    <col min="12801" max="12801" width="37" style="97" customWidth="1"/>
    <col min="12802" max="12802" width="9.6640625" style="97" customWidth="1"/>
    <col min="12803" max="12803" width="6.5546875" style="97" customWidth="1"/>
    <col min="12804" max="12804" width="21" style="97" customWidth="1"/>
    <col min="12805" max="12805" width="23.5546875" style="97" customWidth="1"/>
    <col min="12806" max="12806" width="5.88671875" style="97" customWidth="1"/>
    <col min="12807" max="12807" width="6.6640625" style="97" customWidth="1"/>
    <col min="12808" max="12808" width="6.109375" style="97" customWidth="1"/>
    <col min="12809" max="12809" width="5.33203125" style="97" customWidth="1"/>
    <col min="12810" max="12810" width="6.33203125" style="97" customWidth="1"/>
    <col min="12811" max="12811" width="5.44140625" style="97" customWidth="1"/>
    <col min="12812" max="12812" width="8" style="97" customWidth="1"/>
    <col min="12813" max="12813" width="7.44140625" style="97" customWidth="1"/>
    <col min="12814" max="12814" width="9.33203125" style="97" customWidth="1"/>
    <col min="12815" max="13056" width="9.109375" style="97"/>
    <col min="13057" max="13057" width="37" style="97" customWidth="1"/>
    <col min="13058" max="13058" width="9.6640625" style="97" customWidth="1"/>
    <col min="13059" max="13059" width="6.5546875" style="97" customWidth="1"/>
    <col min="13060" max="13060" width="21" style="97" customWidth="1"/>
    <col min="13061" max="13061" width="23.5546875" style="97" customWidth="1"/>
    <col min="13062" max="13062" width="5.88671875" style="97" customWidth="1"/>
    <col min="13063" max="13063" width="6.6640625" style="97" customWidth="1"/>
    <col min="13064" max="13064" width="6.109375" style="97" customWidth="1"/>
    <col min="13065" max="13065" width="5.33203125" style="97" customWidth="1"/>
    <col min="13066" max="13066" width="6.33203125" style="97" customWidth="1"/>
    <col min="13067" max="13067" width="5.44140625" style="97" customWidth="1"/>
    <col min="13068" max="13068" width="8" style="97" customWidth="1"/>
    <col min="13069" max="13069" width="7.44140625" style="97" customWidth="1"/>
    <col min="13070" max="13070" width="9.33203125" style="97" customWidth="1"/>
    <col min="13071" max="13312" width="9.109375" style="97"/>
    <col min="13313" max="13313" width="37" style="97" customWidth="1"/>
    <col min="13314" max="13314" width="9.6640625" style="97" customWidth="1"/>
    <col min="13315" max="13315" width="6.5546875" style="97" customWidth="1"/>
    <col min="13316" max="13316" width="21" style="97" customWidth="1"/>
    <col min="13317" max="13317" width="23.5546875" style="97" customWidth="1"/>
    <col min="13318" max="13318" width="5.88671875" style="97" customWidth="1"/>
    <col min="13319" max="13319" width="6.6640625" style="97" customWidth="1"/>
    <col min="13320" max="13320" width="6.109375" style="97" customWidth="1"/>
    <col min="13321" max="13321" width="5.33203125" style="97" customWidth="1"/>
    <col min="13322" max="13322" width="6.33203125" style="97" customWidth="1"/>
    <col min="13323" max="13323" width="5.44140625" style="97" customWidth="1"/>
    <col min="13324" max="13324" width="8" style="97" customWidth="1"/>
    <col min="13325" max="13325" width="7.44140625" style="97" customWidth="1"/>
    <col min="13326" max="13326" width="9.33203125" style="97" customWidth="1"/>
    <col min="13327" max="13568" width="9.109375" style="97"/>
    <col min="13569" max="13569" width="37" style="97" customWidth="1"/>
    <col min="13570" max="13570" width="9.6640625" style="97" customWidth="1"/>
    <col min="13571" max="13571" width="6.5546875" style="97" customWidth="1"/>
    <col min="13572" max="13572" width="21" style="97" customWidth="1"/>
    <col min="13573" max="13573" width="23.5546875" style="97" customWidth="1"/>
    <col min="13574" max="13574" width="5.88671875" style="97" customWidth="1"/>
    <col min="13575" max="13575" width="6.6640625" style="97" customWidth="1"/>
    <col min="13576" max="13576" width="6.109375" style="97" customWidth="1"/>
    <col min="13577" max="13577" width="5.33203125" style="97" customWidth="1"/>
    <col min="13578" max="13578" width="6.33203125" style="97" customWidth="1"/>
    <col min="13579" max="13579" width="5.44140625" style="97" customWidth="1"/>
    <col min="13580" max="13580" width="8" style="97" customWidth="1"/>
    <col min="13581" max="13581" width="7.44140625" style="97" customWidth="1"/>
    <col min="13582" max="13582" width="9.33203125" style="97" customWidth="1"/>
    <col min="13583" max="13824" width="9.109375" style="97"/>
    <col min="13825" max="13825" width="37" style="97" customWidth="1"/>
    <col min="13826" max="13826" width="9.6640625" style="97" customWidth="1"/>
    <col min="13827" max="13827" width="6.5546875" style="97" customWidth="1"/>
    <col min="13828" max="13828" width="21" style="97" customWidth="1"/>
    <col min="13829" max="13829" width="23.5546875" style="97" customWidth="1"/>
    <col min="13830" max="13830" width="5.88671875" style="97" customWidth="1"/>
    <col min="13831" max="13831" width="6.6640625" style="97" customWidth="1"/>
    <col min="13832" max="13832" width="6.109375" style="97" customWidth="1"/>
    <col min="13833" max="13833" width="5.33203125" style="97" customWidth="1"/>
    <col min="13834" max="13834" width="6.33203125" style="97" customWidth="1"/>
    <col min="13835" max="13835" width="5.44140625" style="97" customWidth="1"/>
    <col min="13836" max="13836" width="8" style="97" customWidth="1"/>
    <col min="13837" max="13837" width="7.44140625" style="97" customWidth="1"/>
    <col min="13838" max="13838" width="9.33203125" style="97" customWidth="1"/>
    <col min="13839" max="14080" width="9.109375" style="97"/>
    <col min="14081" max="14081" width="37" style="97" customWidth="1"/>
    <col min="14082" max="14082" width="9.6640625" style="97" customWidth="1"/>
    <col min="14083" max="14083" width="6.5546875" style="97" customWidth="1"/>
    <col min="14084" max="14084" width="21" style="97" customWidth="1"/>
    <col min="14085" max="14085" width="23.5546875" style="97" customWidth="1"/>
    <col min="14086" max="14086" width="5.88671875" style="97" customWidth="1"/>
    <col min="14087" max="14087" width="6.6640625" style="97" customWidth="1"/>
    <col min="14088" max="14088" width="6.109375" style="97" customWidth="1"/>
    <col min="14089" max="14089" width="5.33203125" style="97" customWidth="1"/>
    <col min="14090" max="14090" width="6.33203125" style="97" customWidth="1"/>
    <col min="14091" max="14091" width="5.44140625" style="97" customWidth="1"/>
    <col min="14092" max="14092" width="8" style="97" customWidth="1"/>
    <col min="14093" max="14093" width="7.44140625" style="97" customWidth="1"/>
    <col min="14094" max="14094" width="9.33203125" style="97" customWidth="1"/>
    <col min="14095" max="14336" width="9.109375" style="97"/>
    <col min="14337" max="14337" width="37" style="97" customWidth="1"/>
    <col min="14338" max="14338" width="9.6640625" style="97" customWidth="1"/>
    <col min="14339" max="14339" width="6.5546875" style="97" customWidth="1"/>
    <col min="14340" max="14340" width="21" style="97" customWidth="1"/>
    <col min="14341" max="14341" width="23.5546875" style="97" customWidth="1"/>
    <col min="14342" max="14342" width="5.88671875" style="97" customWidth="1"/>
    <col min="14343" max="14343" width="6.6640625" style="97" customWidth="1"/>
    <col min="14344" max="14344" width="6.109375" style="97" customWidth="1"/>
    <col min="14345" max="14345" width="5.33203125" style="97" customWidth="1"/>
    <col min="14346" max="14346" width="6.33203125" style="97" customWidth="1"/>
    <col min="14347" max="14347" width="5.44140625" style="97" customWidth="1"/>
    <col min="14348" max="14348" width="8" style="97" customWidth="1"/>
    <col min="14349" max="14349" width="7.44140625" style="97" customWidth="1"/>
    <col min="14350" max="14350" width="9.33203125" style="97" customWidth="1"/>
    <col min="14351" max="14592" width="9.109375" style="97"/>
    <col min="14593" max="14593" width="37" style="97" customWidth="1"/>
    <col min="14594" max="14594" width="9.6640625" style="97" customWidth="1"/>
    <col min="14595" max="14595" width="6.5546875" style="97" customWidth="1"/>
    <col min="14596" max="14596" width="21" style="97" customWidth="1"/>
    <col min="14597" max="14597" width="23.5546875" style="97" customWidth="1"/>
    <col min="14598" max="14598" width="5.88671875" style="97" customWidth="1"/>
    <col min="14599" max="14599" width="6.6640625" style="97" customWidth="1"/>
    <col min="14600" max="14600" width="6.109375" style="97" customWidth="1"/>
    <col min="14601" max="14601" width="5.33203125" style="97" customWidth="1"/>
    <col min="14602" max="14602" width="6.33203125" style="97" customWidth="1"/>
    <col min="14603" max="14603" width="5.44140625" style="97" customWidth="1"/>
    <col min="14604" max="14604" width="8" style="97" customWidth="1"/>
    <col min="14605" max="14605" width="7.44140625" style="97" customWidth="1"/>
    <col min="14606" max="14606" width="9.33203125" style="97" customWidth="1"/>
    <col min="14607" max="14848" width="9.109375" style="97"/>
    <col min="14849" max="14849" width="37" style="97" customWidth="1"/>
    <col min="14850" max="14850" width="9.6640625" style="97" customWidth="1"/>
    <col min="14851" max="14851" width="6.5546875" style="97" customWidth="1"/>
    <col min="14852" max="14852" width="21" style="97" customWidth="1"/>
    <col min="14853" max="14853" width="23.5546875" style="97" customWidth="1"/>
    <col min="14854" max="14854" width="5.88671875" style="97" customWidth="1"/>
    <col min="14855" max="14855" width="6.6640625" style="97" customWidth="1"/>
    <col min="14856" max="14856" width="6.109375" style="97" customWidth="1"/>
    <col min="14857" max="14857" width="5.33203125" style="97" customWidth="1"/>
    <col min="14858" max="14858" width="6.33203125" style="97" customWidth="1"/>
    <col min="14859" max="14859" width="5.44140625" style="97" customWidth="1"/>
    <col min="14860" max="14860" width="8" style="97" customWidth="1"/>
    <col min="14861" max="14861" width="7.44140625" style="97" customWidth="1"/>
    <col min="14862" max="14862" width="9.33203125" style="97" customWidth="1"/>
    <col min="14863" max="15104" width="9.109375" style="97"/>
    <col min="15105" max="15105" width="37" style="97" customWidth="1"/>
    <col min="15106" max="15106" width="9.6640625" style="97" customWidth="1"/>
    <col min="15107" max="15107" width="6.5546875" style="97" customWidth="1"/>
    <col min="15108" max="15108" width="21" style="97" customWidth="1"/>
    <col min="15109" max="15109" width="23.5546875" style="97" customWidth="1"/>
    <col min="15110" max="15110" width="5.88671875" style="97" customWidth="1"/>
    <col min="15111" max="15111" width="6.6640625" style="97" customWidth="1"/>
    <col min="15112" max="15112" width="6.109375" style="97" customWidth="1"/>
    <col min="15113" max="15113" width="5.33203125" style="97" customWidth="1"/>
    <col min="15114" max="15114" width="6.33203125" style="97" customWidth="1"/>
    <col min="15115" max="15115" width="5.44140625" style="97" customWidth="1"/>
    <col min="15116" max="15116" width="8" style="97" customWidth="1"/>
    <col min="15117" max="15117" width="7.44140625" style="97" customWidth="1"/>
    <col min="15118" max="15118" width="9.33203125" style="97" customWidth="1"/>
    <col min="15119" max="15360" width="9.109375" style="97"/>
    <col min="15361" max="15361" width="37" style="97" customWidth="1"/>
    <col min="15362" max="15362" width="9.6640625" style="97" customWidth="1"/>
    <col min="15363" max="15363" width="6.5546875" style="97" customWidth="1"/>
    <col min="15364" max="15364" width="21" style="97" customWidth="1"/>
    <col min="15365" max="15365" width="23.5546875" style="97" customWidth="1"/>
    <col min="15366" max="15366" width="5.88671875" style="97" customWidth="1"/>
    <col min="15367" max="15367" width="6.6640625" style="97" customWidth="1"/>
    <col min="15368" max="15368" width="6.109375" style="97" customWidth="1"/>
    <col min="15369" max="15369" width="5.33203125" style="97" customWidth="1"/>
    <col min="15370" max="15370" width="6.33203125" style="97" customWidth="1"/>
    <col min="15371" max="15371" width="5.44140625" style="97" customWidth="1"/>
    <col min="15372" max="15372" width="8" style="97" customWidth="1"/>
    <col min="15373" max="15373" width="7.44140625" style="97" customWidth="1"/>
    <col min="15374" max="15374" width="9.33203125" style="97" customWidth="1"/>
    <col min="15375" max="15616" width="9.109375" style="97"/>
    <col min="15617" max="15617" width="37" style="97" customWidth="1"/>
    <col min="15618" max="15618" width="9.6640625" style="97" customWidth="1"/>
    <col min="15619" max="15619" width="6.5546875" style="97" customWidth="1"/>
    <col min="15620" max="15620" width="21" style="97" customWidth="1"/>
    <col min="15621" max="15621" width="23.5546875" style="97" customWidth="1"/>
    <col min="15622" max="15622" width="5.88671875" style="97" customWidth="1"/>
    <col min="15623" max="15623" width="6.6640625" style="97" customWidth="1"/>
    <col min="15624" max="15624" width="6.109375" style="97" customWidth="1"/>
    <col min="15625" max="15625" width="5.33203125" style="97" customWidth="1"/>
    <col min="15626" max="15626" width="6.33203125" style="97" customWidth="1"/>
    <col min="15627" max="15627" width="5.44140625" style="97" customWidth="1"/>
    <col min="15628" max="15628" width="8" style="97" customWidth="1"/>
    <col min="15629" max="15629" width="7.44140625" style="97" customWidth="1"/>
    <col min="15630" max="15630" width="9.33203125" style="97" customWidth="1"/>
    <col min="15631" max="15872" width="9.109375" style="97"/>
    <col min="15873" max="15873" width="37" style="97" customWidth="1"/>
    <col min="15874" max="15874" width="9.6640625" style="97" customWidth="1"/>
    <col min="15875" max="15875" width="6.5546875" style="97" customWidth="1"/>
    <col min="15876" max="15876" width="21" style="97" customWidth="1"/>
    <col min="15877" max="15877" width="23.5546875" style="97" customWidth="1"/>
    <col min="15878" max="15878" width="5.88671875" style="97" customWidth="1"/>
    <col min="15879" max="15879" width="6.6640625" style="97" customWidth="1"/>
    <col min="15880" max="15880" width="6.109375" style="97" customWidth="1"/>
    <col min="15881" max="15881" width="5.33203125" style="97" customWidth="1"/>
    <col min="15882" max="15882" width="6.33203125" style="97" customWidth="1"/>
    <col min="15883" max="15883" width="5.44140625" style="97" customWidth="1"/>
    <col min="15884" max="15884" width="8" style="97" customWidth="1"/>
    <col min="15885" max="15885" width="7.44140625" style="97" customWidth="1"/>
    <col min="15886" max="15886" width="9.33203125" style="97" customWidth="1"/>
    <col min="15887" max="16128" width="9.109375" style="97"/>
    <col min="16129" max="16129" width="37" style="97" customWidth="1"/>
    <col min="16130" max="16130" width="9.6640625" style="97" customWidth="1"/>
    <col min="16131" max="16131" width="6.5546875" style="97" customWidth="1"/>
    <col min="16132" max="16132" width="21" style="97" customWidth="1"/>
    <col min="16133" max="16133" width="23.5546875" style="97" customWidth="1"/>
    <col min="16134" max="16134" width="5.88671875" style="97" customWidth="1"/>
    <col min="16135" max="16135" width="6.6640625" style="97" customWidth="1"/>
    <col min="16136" max="16136" width="6.109375" style="97" customWidth="1"/>
    <col min="16137" max="16137" width="5.33203125" style="97" customWidth="1"/>
    <col min="16138" max="16138" width="6.33203125" style="97" customWidth="1"/>
    <col min="16139" max="16139" width="5.44140625" style="97" customWidth="1"/>
    <col min="16140" max="16140" width="8" style="97" customWidth="1"/>
    <col min="16141" max="16141" width="7.44140625" style="97" customWidth="1"/>
    <col min="16142" max="16142" width="9.33203125" style="97" customWidth="1"/>
    <col min="16143" max="16384" width="9.109375" style="97"/>
  </cols>
  <sheetData>
    <row r="1" spans="1:15" ht="13.5" hidden="1" customHeight="1">
      <c r="L1" s="600"/>
      <c r="M1" s="600"/>
      <c r="N1" s="209"/>
    </row>
    <row r="2" spans="1:15" s="206" customFormat="1" ht="17.25" customHeight="1">
      <c r="A2" s="205"/>
      <c r="J2" s="590" t="s">
        <v>113</v>
      </c>
      <c r="K2" s="591"/>
      <c r="L2" s="591"/>
      <c r="M2" s="591"/>
      <c r="N2" s="591"/>
    </row>
    <row r="3" spans="1:15" s="206" customFormat="1" ht="21.6" customHeight="1">
      <c r="A3" s="205"/>
      <c r="B3" s="89"/>
      <c r="C3" s="89"/>
      <c r="F3" s="89"/>
      <c r="G3" s="89"/>
      <c r="H3" s="89"/>
      <c r="I3" s="89"/>
      <c r="J3" s="592" t="s">
        <v>114</v>
      </c>
      <c r="K3" s="592"/>
      <c r="L3" s="592"/>
      <c r="M3" s="592"/>
      <c r="N3" s="592"/>
    </row>
    <row r="4" spans="1:15" s="206" customFormat="1" ht="16.2" customHeight="1">
      <c r="A4" s="205"/>
      <c r="B4" s="89"/>
      <c r="C4" s="89"/>
      <c r="E4" s="208"/>
      <c r="F4" s="89"/>
      <c r="G4" s="89"/>
      <c r="H4" s="89"/>
      <c r="I4" s="89"/>
      <c r="J4" s="527" t="s">
        <v>539</v>
      </c>
      <c r="K4" s="527"/>
      <c r="L4" s="527"/>
      <c r="M4" s="527"/>
      <c r="N4" s="527"/>
    </row>
    <row r="5" spans="1:15" s="91" customFormat="1" ht="27" customHeight="1" thickBot="1">
      <c r="A5" s="528" t="s">
        <v>416</v>
      </c>
      <c r="B5" s="528"/>
      <c r="C5" s="528"/>
      <c r="D5" s="528"/>
      <c r="E5" s="528"/>
      <c r="F5" s="528"/>
      <c r="G5" s="528"/>
      <c r="H5" s="528"/>
      <c r="I5" s="528"/>
      <c r="J5" s="528"/>
      <c r="K5" s="528"/>
      <c r="L5" s="528"/>
      <c r="M5" s="528"/>
      <c r="N5" s="528"/>
    </row>
    <row r="6" spans="1:15" s="94" customFormat="1" ht="24" customHeight="1" thickBot="1">
      <c r="A6" s="549" t="s">
        <v>0</v>
      </c>
      <c r="B6" s="551" t="s">
        <v>115</v>
      </c>
      <c r="C6" s="549" t="s">
        <v>116</v>
      </c>
      <c r="D6" s="202" t="s">
        <v>117</v>
      </c>
      <c r="E6" s="203" t="s">
        <v>4</v>
      </c>
      <c r="F6" s="546" t="s">
        <v>118</v>
      </c>
      <c r="G6" s="553"/>
      <c r="H6" s="553"/>
      <c r="I6" s="553"/>
      <c r="J6" s="547"/>
      <c r="K6" s="554" t="s">
        <v>6</v>
      </c>
      <c r="L6" s="551" t="s">
        <v>7</v>
      </c>
      <c r="M6" s="551" t="s">
        <v>8</v>
      </c>
      <c r="N6" s="551" t="s">
        <v>10</v>
      </c>
    </row>
    <row r="7" spans="1:15" ht="26.25" customHeight="1" thickBot="1">
      <c r="A7" s="550"/>
      <c r="B7" s="552"/>
      <c r="C7" s="550"/>
      <c r="D7" s="546" t="s">
        <v>11</v>
      </c>
      <c r="E7" s="547"/>
      <c r="F7" s="95" t="s">
        <v>12</v>
      </c>
      <c r="G7" s="95" t="s">
        <v>230</v>
      </c>
      <c r="H7" s="204" t="s">
        <v>120</v>
      </c>
      <c r="I7" s="95" t="s">
        <v>15</v>
      </c>
      <c r="J7" s="95" t="s">
        <v>16</v>
      </c>
      <c r="K7" s="555"/>
      <c r="L7" s="552"/>
      <c r="M7" s="552"/>
      <c r="N7" s="552"/>
    </row>
    <row r="8" spans="1:15" s="206" customFormat="1" ht="6.6" customHeight="1">
      <c r="A8" s="608"/>
      <c r="B8" s="608"/>
      <c r="C8" s="608"/>
      <c r="D8" s="608"/>
      <c r="E8" s="608"/>
      <c r="F8" s="608"/>
      <c r="G8" s="608"/>
      <c r="H8" s="608"/>
      <c r="I8" s="608"/>
      <c r="J8" s="608"/>
      <c r="K8" s="608"/>
      <c r="L8" s="608"/>
      <c r="M8" s="608"/>
      <c r="N8" s="207"/>
    </row>
    <row r="9" spans="1:15" ht="18" customHeight="1">
      <c r="A9" s="589" t="s">
        <v>121</v>
      </c>
      <c r="B9" s="589"/>
      <c r="C9" s="589"/>
      <c r="D9" s="589"/>
      <c r="E9" s="589"/>
      <c r="F9" s="589"/>
      <c r="G9" s="589"/>
      <c r="H9" s="589"/>
      <c r="I9" s="589"/>
      <c r="J9" s="589"/>
      <c r="K9" s="589"/>
      <c r="L9" s="589"/>
      <c r="M9" s="589"/>
      <c r="N9" s="589"/>
    </row>
    <row r="10" spans="1:15" s="198" customFormat="1" ht="17.25" customHeight="1">
      <c r="A10" s="589" t="s">
        <v>231</v>
      </c>
      <c r="B10" s="589"/>
      <c r="C10" s="589"/>
      <c r="D10" s="589"/>
      <c r="E10" s="589"/>
      <c r="F10" s="589"/>
      <c r="G10" s="589"/>
      <c r="H10" s="589"/>
      <c r="I10" s="589"/>
      <c r="J10" s="589"/>
      <c r="K10" s="589"/>
      <c r="L10" s="589"/>
      <c r="M10" s="589"/>
      <c r="N10" s="589"/>
    </row>
    <row r="11" spans="1:15" s="206" customFormat="1" ht="21" customHeight="1">
      <c r="A11" s="599" t="s">
        <v>232</v>
      </c>
      <c r="B11" s="599"/>
      <c r="C11" s="599"/>
      <c r="D11" s="599"/>
      <c r="E11" s="599"/>
      <c r="F11" s="599"/>
      <c r="G11" s="599"/>
      <c r="H11" s="599"/>
      <c r="I11" s="599"/>
      <c r="J11" s="599"/>
      <c r="K11" s="599"/>
      <c r="L11" s="599"/>
      <c r="M11" s="599"/>
      <c r="N11" s="207"/>
    </row>
    <row r="12" spans="1:15" s="210" customFormat="1" ht="18" customHeight="1">
      <c r="A12" s="606" t="s">
        <v>223</v>
      </c>
      <c r="B12" s="607"/>
      <c r="C12" s="607"/>
      <c r="D12" s="607"/>
      <c r="E12" s="607"/>
      <c r="F12" s="607"/>
      <c r="G12" s="607"/>
      <c r="H12" s="607"/>
      <c r="I12" s="607"/>
      <c r="J12" s="607"/>
      <c r="K12" s="607"/>
      <c r="L12" s="607"/>
      <c r="M12" s="607"/>
      <c r="N12" s="607"/>
    </row>
    <row r="13" spans="1:15" s="215" customFormat="1" ht="48.6" customHeight="1">
      <c r="A13" s="211" t="s">
        <v>515</v>
      </c>
      <c r="B13" s="212" t="s">
        <v>516</v>
      </c>
      <c r="C13" s="212">
        <v>3</v>
      </c>
      <c r="D13" s="213" t="s">
        <v>233</v>
      </c>
      <c r="E13" s="213" t="s">
        <v>517</v>
      </c>
      <c r="F13" s="212">
        <v>60</v>
      </c>
      <c r="G13" s="212">
        <v>6</v>
      </c>
      <c r="H13" s="212">
        <v>20</v>
      </c>
      <c r="I13" s="212"/>
      <c r="J13" s="212">
        <v>86</v>
      </c>
      <c r="K13" s="212" t="s">
        <v>18</v>
      </c>
      <c r="L13" s="212">
        <v>1001200</v>
      </c>
      <c r="M13" s="212">
        <v>258</v>
      </c>
      <c r="N13" s="214"/>
    </row>
    <row r="14" spans="1:15" s="233" customFormat="1" ht="18.75" customHeight="1">
      <c r="A14" s="603" t="s">
        <v>44</v>
      </c>
      <c r="B14" s="604"/>
      <c r="C14" s="604"/>
      <c r="D14" s="604"/>
      <c r="E14" s="604"/>
      <c r="F14" s="604"/>
      <c r="G14" s="604"/>
      <c r="H14" s="604"/>
      <c r="I14" s="604"/>
      <c r="J14" s="604"/>
      <c r="K14" s="604"/>
      <c r="L14" s="604"/>
      <c r="M14" s="604"/>
      <c r="N14" s="604"/>
      <c r="O14" s="232"/>
    </row>
    <row r="15" spans="1:15" s="215" customFormat="1" ht="51.6" customHeight="1">
      <c r="A15" s="211" t="s">
        <v>519</v>
      </c>
      <c r="B15" s="212" t="s">
        <v>518</v>
      </c>
      <c r="C15" s="212">
        <v>3</v>
      </c>
      <c r="D15" s="213" t="s">
        <v>233</v>
      </c>
      <c r="E15" s="213" t="s">
        <v>517</v>
      </c>
      <c r="F15" s="212">
        <v>110</v>
      </c>
      <c r="G15" s="212">
        <v>11</v>
      </c>
      <c r="H15" s="212">
        <v>25</v>
      </c>
      <c r="I15" s="212"/>
      <c r="J15" s="212">
        <v>146</v>
      </c>
      <c r="K15" s="212" t="s">
        <v>18</v>
      </c>
      <c r="L15" s="212">
        <v>1001200</v>
      </c>
      <c r="M15" s="212">
        <v>438</v>
      </c>
      <c r="N15" s="214"/>
    </row>
    <row r="16" spans="1:15" s="233" customFormat="1" ht="20.25" customHeight="1">
      <c r="A16" s="603" t="s">
        <v>226</v>
      </c>
      <c r="B16" s="604"/>
      <c r="C16" s="604"/>
      <c r="D16" s="604"/>
      <c r="E16" s="604"/>
      <c r="F16" s="604"/>
      <c r="G16" s="604"/>
      <c r="H16" s="604"/>
      <c r="I16" s="604"/>
      <c r="J16" s="604"/>
      <c r="K16" s="604"/>
      <c r="L16" s="604"/>
      <c r="M16" s="604"/>
      <c r="N16" s="604"/>
      <c r="O16" s="232"/>
    </row>
    <row r="17" spans="1:255" s="215" customFormat="1" ht="81" customHeight="1">
      <c r="A17" s="211" t="s">
        <v>520</v>
      </c>
      <c r="B17" s="212" t="s">
        <v>521</v>
      </c>
      <c r="C17" s="212">
        <v>3</v>
      </c>
      <c r="D17" s="213" t="s">
        <v>233</v>
      </c>
      <c r="E17" s="213" t="s">
        <v>517</v>
      </c>
      <c r="F17" s="212">
        <v>114</v>
      </c>
      <c r="G17" s="212">
        <v>38</v>
      </c>
      <c r="H17" s="212">
        <v>25</v>
      </c>
      <c r="I17" s="212"/>
      <c r="J17" s="212">
        <v>177</v>
      </c>
      <c r="K17" s="212" t="s">
        <v>18</v>
      </c>
      <c r="L17" s="212">
        <v>1001200</v>
      </c>
      <c r="M17" s="212">
        <v>531</v>
      </c>
      <c r="N17" s="214"/>
    </row>
    <row r="18" spans="1:255" s="233" customFormat="1" ht="21.75" customHeight="1">
      <c r="A18" s="603" t="s">
        <v>212</v>
      </c>
      <c r="B18" s="604"/>
      <c r="C18" s="604"/>
      <c r="D18" s="604"/>
      <c r="E18" s="604"/>
      <c r="F18" s="604"/>
      <c r="G18" s="604"/>
      <c r="H18" s="604"/>
      <c r="I18" s="604"/>
      <c r="J18" s="604"/>
      <c r="K18" s="604"/>
      <c r="L18" s="604"/>
      <c r="M18" s="604"/>
      <c r="N18" s="604"/>
      <c r="O18" s="232"/>
    </row>
    <row r="19" spans="1:255" s="215" customFormat="1" ht="63.75" customHeight="1">
      <c r="A19" s="216" t="s">
        <v>522</v>
      </c>
      <c r="B19" s="217" t="s">
        <v>523</v>
      </c>
      <c r="C19" s="217">
        <v>4</v>
      </c>
      <c r="D19" s="218" t="s">
        <v>233</v>
      </c>
      <c r="E19" s="218" t="s">
        <v>517</v>
      </c>
      <c r="F19" s="217">
        <v>81</v>
      </c>
      <c r="G19" s="217">
        <v>9</v>
      </c>
      <c r="H19" s="217">
        <v>20</v>
      </c>
      <c r="I19" s="217"/>
      <c r="J19" s="217">
        <v>110</v>
      </c>
      <c r="K19" s="217" t="s">
        <v>18</v>
      </c>
      <c r="L19" s="217">
        <v>1001200</v>
      </c>
      <c r="M19" s="217">
        <v>440</v>
      </c>
      <c r="N19" s="219"/>
    </row>
    <row r="20" spans="1:255" s="231" customFormat="1" ht="17.399999999999999" customHeight="1">
      <c r="A20" s="220" t="s">
        <v>234</v>
      </c>
      <c r="B20" s="221"/>
      <c r="C20" s="222"/>
      <c r="D20" s="222" t="s">
        <v>524</v>
      </c>
      <c r="E20" s="223"/>
      <c r="F20" s="224">
        <v>365</v>
      </c>
      <c r="G20" s="224">
        <v>64</v>
      </c>
      <c r="H20" s="224">
        <v>90</v>
      </c>
      <c r="I20" s="224"/>
      <c r="J20" s="224">
        <v>519</v>
      </c>
      <c r="K20" s="224"/>
      <c r="L20" s="224"/>
      <c r="M20" s="224">
        <v>1667</v>
      </c>
      <c r="N20" s="225"/>
      <c r="O20" s="226"/>
      <c r="P20" s="226"/>
      <c r="Q20" s="226"/>
      <c r="R20" s="227"/>
      <c r="S20" s="228"/>
      <c r="T20" s="228"/>
      <c r="U20" s="228"/>
      <c r="V20" s="228"/>
      <c r="W20" s="228"/>
      <c r="X20" s="228"/>
      <c r="Y20" s="228"/>
      <c r="Z20" s="228"/>
      <c r="AA20" s="229"/>
      <c r="AB20" s="230"/>
      <c r="AC20" s="226"/>
      <c r="AD20" s="226"/>
      <c r="AE20" s="226"/>
      <c r="AF20" s="227"/>
      <c r="AG20" s="228"/>
      <c r="AH20" s="228"/>
      <c r="AI20" s="228"/>
      <c r="AJ20" s="228"/>
      <c r="AK20" s="228"/>
      <c r="AL20" s="228"/>
      <c r="AM20" s="228"/>
      <c r="AN20" s="228"/>
      <c r="AO20" s="229"/>
      <c r="AP20" s="230"/>
      <c r="AQ20" s="226"/>
      <c r="AR20" s="226"/>
      <c r="AS20" s="226"/>
      <c r="AT20" s="227"/>
      <c r="AU20" s="228"/>
      <c r="AV20" s="228"/>
      <c r="AW20" s="228"/>
      <c r="AX20" s="228"/>
      <c r="AY20" s="228"/>
      <c r="AZ20" s="228"/>
      <c r="BA20" s="228"/>
      <c r="BB20" s="228"/>
      <c r="BC20" s="229"/>
      <c r="BD20" s="230"/>
      <c r="BE20" s="226"/>
      <c r="BF20" s="226"/>
      <c r="BG20" s="226"/>
      <c r="BH20" s="227"/>
      <c r="BI20" s="228"/>
      <c r="BJ20" s="228"/>
      <c r="BK20" s="228"/>
      <c r="BL20" s="228"/>
      <c r="BM20" s="228"/>
      <c r="BN20" s="228"/>
      <c r="BO20" s="228"/>
      <c r="BP20" s="228"/>
      <c r="BQ20" s="229"/>
      <c r="BR20" s="230"/>
      <c r="BS20" s="226"/>
      <c r="BT20" s="226"/>
      <c r="BU20" s="226"/>
      <c r="BV20" s="227"/>
      <c r="BW20" s="228"/>
      <c r="BX20" s="228"/>
      <c r="BY20" s="228"/>
      <c r="BZ20" s="228"/>
      <c r="CA20" s="228"/>
      <c r="CB20" s="228"/>
      <c r="CC20" s="228"/>
      <c r="CD20" s="228"/>
      <c r="CE20" s="229"/>
      <c r="CF20" s="230"/>
      <c r="CG20" s="226"/>
      <c r="CH20" s="226"/>
      <c r="CI20" s="226"/>
      <c r="CJ20" s="227"/>
      <c r="CK20" s="228"/>
      <c r="CL20" s="228"/>
      <c r="CM20" s="228"/>
      <c r="CN20" s="228"/>
      <c r="CO20" s="228"/>
      <c r="CP20" s="228"/>
      <c r="CQ20" s="228"/>
      <c r="CR20" s="228"/>
      <c r="CS20" s="229"/>
      <c r="CT20" s="230"/>
      <c r="CU20" s="226"/>
      <c r="CV20" s="226"/>
      <c r="CW20" s="226"/>
      <c r="CX20" s="227"/>
      <c r="CY20" s="228"/>
      <c r="CZ20" s="228"/>
      <c r="DA20" s="228"/>
      <c r="DB20" s="228"/>
      <c r="DC20" s="228"/>
      <c r="DD20" s="228"/>
      <c r="DE20" s="228"/>
      <c r="DF20" s="228"/>
      <c r="DG20" s="229"/>
      <c r="DH20" s="230"/>
      <c r="DI20" s="226"/>
      <c r="DJ20" s="226"/>
      <c r="DK20" s="226"/>
      <c r="DL20" s="227"/>
      <c r="DM20" s="228"/>
      <c r="DN20" s="228"/>
      <c r="DO20" s="228"/>
      <c r="DP20" s="228"/>
      <c r="DQ20" s="228"/>
      <c r="DR20" s="228"/>
      <c r="DS20" s="228"/>
      <c r="DT20" s="228"/>
      <c r="DU20" s="229"/>
      <c r="DV20" s="230"/>
      <c r="DW20" s="226"/>
      <c r="DX20" s="226"/>
      <c r="DY20" s="226"/>
      <c r="DZ20" s="227"/>
      <c r="EA20" s="228"/>
      <c r="EB20" s="228"/>
      <c r="EC20" s="228"/>
      <c r="ED20" s="228"/>
      <c r="EE20" s="228"/>
      <c r="EF20" s="228"/>
      <c r="EG20" s="228"/>
      <c r="EH20" s="228"/>
      <c r="EI20" s="229"/>
      <c r="EJ20" s="230"/>
      <c r="EK20" s="226"/>
      <c r="EL20" s="226"/>
      <c r="EM20" s="226"/>
      <c r="EN20" s="227"/>
      <c r="EO20" s="228"/>
      <c r="EP20" s="228"/>
      <c r="EQ20" s="228"/>
      <c r="ER20" s="228"/>
      <c r="ES20" s="228"/>
      <c r="ET20" s="228"/>
      <c r="EU20" s="228"/>
      <c r="EV20" s="228"/>
      <c r="EW20" s="229"/>
      <c r="EX20" s="230"/>
      <c r="EY20" s="226"/>
      <c r="EZ20" s="226"/>
      <c r="FA20" s="226"/>
      <c r="FB20" s="227"/>
      <c r="FC20" s="228"/>
      <c r="FD20" s="228"/>
      <c r="FE20" s="228"/>
      <c r="FF20" s="228"/>
      <c r="FG20" s="228"/>
      <c r="FH20" s="228"/>
      <c r="FI20" s="228"/>
      <c r="FJ20" s="228"/>
      <c r="FK20" s="229"/>
      <c r="FL20" s="230"/>
      <c r="FM20" s="226"/>
      <c r="FN20" s="226"/>
      <c r="FO20" s="226"/>
      <c r="FP20" s="227"/>
      <c r="FQ20" s="228"/>
      <c r="FR20" s="228"/>
      <c r="FS20" s="228"/>
      <c r="FT20" s="228"/>
      <c r="FU20" s="228"/>
      <c r="FV20" s="228"/>
      <c r="FW20" s="228"/>
      <c r="FX20" s="228"/>
      <c r="FY20" s="229"/>
      <c r="FZ20" s="230"/>
      <c r="GA20" s="226"/>
      <c r="GB20" s="226"/>
      <c r="GC20" s="226"/>
      <c r="GD20" s="227"/>
      <c r="GE20" s="228"/>
      <c r="GF20" s="228"/>
      <c r="GG20" s="228"/>
      <c r="GH20" s="228"/>
      <c r="GI20" s="228"/>
      <c r="GJ20" s="228"/>
      <c r="GK20" s="228"/>
      <c r="GL20" s="228"/>
      <c r="GM20" s="229"/>
      <c r="GN20" s="230"/>
      <c r="GO20" s="226"/>
      <c r="GP20" s="226"/>
      <c r="GQ20" s="226"/>
      <c r="GR20" s="227"/>
      <c r="GS20" s="228"/>
      <c r="GT20" s="228"/>
      <c r="GU20" s="228"/>
      <c r="GV20" s="228"/>
      <c r="GW20" s="228"/>
      <c r="GX20" s="228"/>
      <c r="GY20" s="228"/>
      <c r="GZ20" s="228"/>
      <c r="HA20" s="229"/>
      <c r="HB20" s="230"/>
      <c r="HC20" s="226"/>
      <c r="HD20" s="226"/>
      <c r="HE20" s="226"/>
      <c r="HF20" s="227"/>
      <c r="HG20" s="228"/>
      <c r="HH20" s="228"/>
      <c r="HI20" s="228"/>
      <c r="HJ20" s="228"/>
      <c r="HK20" s="228"/>
      <c r="HL20" s="228"/>
      <c r="HM20" s="228"/>
      <c r="HN20" s="228"/>
      <c r="HO20" s="229"/>
      <c r="HP20" s="230"/>
      <c r="HQ20" s="226"/>
      <c r="HR20" s="226"/>
      <c r="HS20" s="226"/>
      <c r="HT20" s="227"/>
      <c r="HU20" s="228"/>
      <c r="HV20" s="228"/>
      <c r="HW20" s="228"/>
      <c r="HX20" s="228"/>
      <c r="HY20" s="228"/>
      <c r="HZ20" s="228"/>
      <c r="IA20" s="228"/>
      <c r="IB20" s="228"/>
      <c r="IC20" s="229"/>
      <c r="ID20" s="230"/>
      <c r="IE20" s="226"/>
      <c r="IF20" s="226"/>
      <c r="IG20" s="226"/>
      <c r="IH20" s="227"/>
      <c r="II20" s="228"/>
      <c r="IJ20" s="228"/>
      <c r="IK20" s="228"/>
      <c r="IL20" s="228"/>
      <c r="IM20" s="228"/>
      <c r="IN20" s="228"/>
      <c r="IO20" s="228"/>
      <c r="IP20" s="228"/>
      <c r="IQ20" s="229"/>
      <c r="IR20" s="230"/>
      <c r="IS20" s="226"/>
      <c r="IT20" s="226"/>
      <c r="IU20" s="226"/>
    </row>
    <row r="21" spans="1:255" s="206" customFormat="1" ht="25.5" customHeight="1">
      <c r="A21" s="599" t="s">
        <v>241</v>
      </c>
      <c r="B21" s="599"/>
      <c r="C21" s="599"/>
      <c r="D21" s="599"/>
      <c r="E21" s="599"/>
      <c r="F21" s="599"/>
      <c r="G21" s="599"/>
      <c r="H21" s="599"/>
      <c r="I21" s="599"/>
      <c r="J21" s="599"/>
      <c r="K21" s="599"/>
      <c r="L21" s="599"/>
      <c r="M21" s="599"/>
      <c r="N21" s="207"/>
    </row>
    <row r="22" spans="1:255" s="233" customFormat="1" ht="24.75" customHeight="1">
      <c r="A22" s="603" t="s">
        <v>235</v>
      </c>
      <c r="B22" s="604"/>
      <c r="C22" s="604"/>
      <c r="D22" s="604"/>
      <c r="E22" s="604"/>
      <c r="F22" s="604"/>
      <c r="G22" s="604"/>
      <c r="H22" s="604"/>
      <c r="I22" s="604"/>
      <c r="J22" s="604"/>
      <c r="K22" s="604"/>
      <c r="L22" s="604"/>
      <c r="M22" s="604"/>
      <c r="N22" s="604"/>
      <c r="O22" s="232"/>
    </row>
    <row r="23" spans="1:255" s="215" customFormat="1" ht="69.75" customHeight="1">
      <c r="A23" s="211" t="s">
        <v>525</v>
      </c>
      <c r="B23" s="212"/>
      <c r="C23" s="212"/>
      <c r="D23" s="213"/>
      <c r="E23" s="213"/>
      <c r="F23" s="212"/>
      <c r="G23" s="212"/>
      <c r="H23" s="212"/>
      <c r="I23" s="212"/>
      <c r="J23" s="212"/>
      <c r="K23" s="212"/>
      <c r="L23" s="212"/>
      <c r="M23" s="212"/>
      <c r="N23" s="214"/>
    </row>
    <row r="24" spans="1:255" s="215" customFormat="1" ht="48.6" customHeight="1">
      <c r="A24" s="234" t="s">
        <v>224</v>
      </c>
      <c r="B24" s="212" t="s">
        <v>526</v>
      </c>
      <c r="C24" s="212">
        <v>2</v>
      </c>
      <c r="D24" s="235" t="s">
        <v>236</v>
      </c>
      <c r="E24" s="213" t="s">
        <v>238</v>
      </c>
      <c r="F24" s="212">
        <v>63</v>
      </c>
      <c r="G24" s="212">
        <v>9</v>
      </c>
      <c r="H24" s="212"/>
      <c r="I24" s="212"/>
      <c r="J24" s="212">
        <v>72</v>
      </c>
      <c r="K24" s="212" t="s">
        <v>18</v>
      </c>
      <c r="L24" s="212">
        <v>1001200</v>
      </c>
      <c r="M24" s="212">
        <v>144</v>
      </c>
      <c r="N24" s="214"/>
    </row>
    <row r="25" spans="1:255" s="215" customFormat="1" ht="48.6" customHeight="1">
      <c r="A25" s="234" t="s">
        <v>211</v>
      </c>
      <c r="B25" s="212" t="s">
        <v>527</v>
      </c>
      <c r="C25" s="212">
        <v>2</v>
      </c>
      <c r="D25" s="235" t="s">
        <v>236</v>
      </c>
      <c r="E25" s="213" t="s">
        <v>238</v>
      </c>
      <c r="F25" s="212">
        <v>63</v>
      </c>
      <c r="G25" s="212">
        <v>9</v>
      </c>
      <c r="H25" s="212"/>
      <c r="I25" s="212"/>
      <c r="J25" s="212">
        <v>72</v>
      </c>
      <c r="K25" s="212" t="s">
        <v>18</v>
      </c>
      <c r="L25" s="212">
        <v>1001200</v>
      </c>
      <c r="M25" s="212">
        <v>144</v>
      </c>
      <c r="N25" s="214"/>
    </row>
    <row r="26" spans="1:255" s="215" customFormat="1" ht="46.2" customHeight="1">
      <c r="A26" s="234" t="s">
        <v>249</v>
      </c>
      <c r="B26" s="212" t="s">
        <v>528</v>
      </c>
      <c r="C26" s="212">
        <v>2</v>
      </c>
      <c r="D26" s="235" t="s">
        <v>529</v>
      </c>
      <c r="E26" s="213" t="s">
        <v>238</v>
      </c>
      <c r="F26" s="212">
        <v>72</v>
      </c>
      <c r="G26" s="212">
        <v>9</v>
      </c>
      <c r="H26" s="212">
        <v>22</v>
      </c>
      <c r="I26" s="212"/>
      <c r="J26" s="212">
        <v>103</v>
      </c>
      <c r="K26" s="212" t="s">
        <v>18</v>
      </c>
      <c r="L26" s="212">
        <v>1001200</v>
      </c>
      <c r="M26" s="212">
        <v>206</v>
      </c>
      <c r="N26" s="214"/>
    </row>
    <row r="27" spans="1:255" s="215" customFormat="1" ht="48" customHeight="1">
      <c r="A27" s="234" t="s">
        <v>216</v>
      </c>
      <c r="B27" s="212" t="s">
        <v>530</v>
      </c>
      <c r="C27" s="212">
        <v>3</v>
      </c>
      <c r="D27" s="235" t="s">
        <v>237</v>
      </c>
      <c r="E27" s="213" t="s">
        <v>238</v>
      </c>
      <c r="F27" s="212">
        <v>36</v>
      </c>
      <c r="G27" s="212">
        <v>9</v>
      </c>
      <c r="H27" s="212">
        <v>28</v>
      </c>
      <c r="I27" s="212"/>
      <c r="J27" s="212">
        <v>73</v>
      </c>
      <c r="K27" s="212" t="s">
        <v>18</v>
      </c>
      <c r="L27" s="212">
        <v>1001200</v>
      </c>
      <c r="M27" s="212">
        <v>219</v>
      </c>
      <c r="N27" s="214"/>
    </row>
    <row r="28" spans="1:255" s="215" customFormat="1" ht="48" customHeight="1">
      <c r="A28" s="292" t="s">
        <v>250</v>
      </c>
      <c r="B28" s="212" t="s">
        <v>531</v>
      </c>
      <c r="C28" s="212">
        <v>3</v>
      </c>
      <c r="D28" s="291" t="s">
        <v>532</v>
      </c>
      <c r="E28" s="213" t="s">
        <v>238</v>
      </c>
      <c r="F28" s="212">
        <v>54</v>
      </c>
      <c r="G28" s="212">
        <v>9</v>
      </c>
      <c r="H28" s="212">
        <v>20</v>
      </c>
      <c r="I28" s="212"/>
      <c r="J28" s="212">
        <v>83</v>
      </c>
      <c r="K28" s="212" t="s">
        <v>18</v>
      </c>
      <c r="L28" s="212">
        <v>1001200</v>
      </c>
      <c r="M28" s="212">
        <v>249</v>
      </c>
      <c r="N28" s="214"/>
    </row>
    <row r="29" spans="1:255" s="240" customFormat="1" ht="15.6">
      <c r="A29" s="263" t="s">
        <v>248</v>
      </c>
      <c r="B29" s="236"/>
      <c r="C29" s="236">
        <v>12</v>
      </c>
      <c r="D29" s="237"/>
      <c r="E29" s="236"/>
      <c r="F29" s="236">
        <v>288</v>
      </c>
      <c r="G29" s="236">
        <v>45</v>
      </c>
      <c r="H29" s="236">
        <v>70</v>
      </c>
      <c r="I29" s="236"/>
      <c r="J29" s="236">
        <v>403</v>
      </c>
      <c r="K29" s="236"/>
      <c r="L29" s="236"/>
      <c r="M29" s="236">
        <v>962</v>
      </c>
      <c r="N29" s="238"/>
      <c r="O29" s="239"/>
    </row>
    <row r="30" spans="1:255" s="215" customFormat="1" ht="116.4" customHeight="1">
      <c r="A30" s="601" t="s">
        <v>533</v>
      </c>
      <c r="B30" s="602"/>
      <c r="C30" s="217"/>
      <c r="D30" s="264"/>
      <c r="E30" s="218"/>
      <c r="F30" s="217"/>
      <c r="G30" s="217"/>
      <c r="H30" s="217"/>
      <c r="I30" s="217"/>
      <c r="J30" s="217"/>
      <c r="K30" s="217"/>
      <c r="L30" s="217"/>
      <c r="M30" s="217"/>
      <c r="N30" s="219"/>
    </row>
    <row r="31" spans="1:255" s="215" customFormat="1" ht="38.4" customHeight="1">
      <c r="A31" s="234" t="s">
        <v>224</v>
      </c>
      <c r="B31" s="212" t="s">
        <v>534</v>
      </c>
      <c r="C31" s="212">
        <v>3</v>
      </c>
      <c r="D31" s="212" t="s">
        <v>236</v>
      </c>
      <c r="E31" s="213" t="s">
        <v>251</v>
      </c>
      <c r="F31" s="212">
        <v>84</v>
      </c>
      <c r="G31" s="212">
        <v>12</v>
      </c>
      <c r="H31" s="212">
        <v>25</v>
      </c>
      <c r="I31" s="212"/>
      <c r="J31" s="212">
        <v>121</v>
      </c>
      <c r="K31" s="212" t="s">
        <v>18</v>
      </c>
      <c r="L31" s="212">
        <v>1001200</v>
      </c>
      <c r="M31" s="212">
        <v>363</v>
      </c>
      <c r="N31" s="214"/>
    </row>
    <row r="32" spans="1:255" s="215" customFormat="1" ht="37.799999999999997" customHeight="1">
      <c r="A32" s="234" t="s">
        <v>211</v>
      </c>
      <c r="B32" s="212" t="s">
        <v>535</v>
      </c>
      <c r="C32" s="212">
        <v>3</v>
      </c>
      <c r="D32" s="212" t="s">
        <v>236</v>
      </c>
      <c r="E32" s="213" t="s">
        <v>251</v>
      </c>
      <c r="F32" s="212">
        <v>84</v>
      </c>
      <c r="G32" s="212">
        <v>12</v>
      </c>
      <c r="H32" s="212">
        <v>22</v>
      </c>
      <c r="I32" s="212"/>
      <c r="J32" s="212">
        <v>118</v>
      </c>
      <c r="K32" s="212" t="s">
        <v>18</v>
      </c>
      <c r="L32" s="212">
        <v>1001200</v>
      </c>
      <c r="M32" s="212">
        <v>354</v>
      </c>
      <c r="N32" s="214"/>
    </row>
    <row r="33" spans="1:255" s="215" customFormat="1" ht="48.6" customHeight="1">
      <c r="A33" s="234" t="s">
        <v>249</v>
      </c>
      <c r="B33" s="212" t="s">
        <v>528</v>
      </c>
      <c r="C33" s="212">
        <v>2</v>
      </c>
      <c r="D33" s="212" t="s">
        <v>529</v>
      </c>
      <c r="E33" s="213" t="s">
        <v>251</v>
      </c>
      <c r="F33" s="212">
        <v>72</v>
      </c>
      <c r="G33" s="212">
        <v>12</v>
      </c>
      <c r="H33" s="212"/>
      <c r="I33" s="212"/>
      <c r="J33" s="212">
        <v>84</v>
      </c>
      <c r="K33" s="212" t="s">
        <v>18</v>
      </c>
      <c r="L33" s="212">
        <v>1001200</v>
      </c>
      <c r="M33" s="212">
        <v>168</v>
      </c>
      <c r="N33" s="214"/>
    </row>
    <row r="34" spans="1:255" s="215" customFormat="1" ht="51.6" customHeight="1">
      <c r="A34" s="234" t="s">
        <v>216</v>
      </c>
      <c r="B34" s="212" t="s">
        <v>530</v>
      </c>
      <c r="C34" s="212">
        <v>3</v>
      </c>
      <c r="D34" s="212" t="s">
        <v>237</v>
      </c>
      <c r="E34" s="213" t="s">
        <v>251</v>
      </c>
      <c r="F34" s="212">
        <v>48</v>
      </c>
      <c r="G34" s="212">
        <v>12</v>
      </c>
      <c r="H34" s="212"/>
      <c r="I34" s="212"/>
      <c r="J34" s="212">
        <v>60</v>
      </c>
      <c r="K34" s="212" t="s">
        <v>18</v>
      </c>
      <c r="L34" s="212">
        <v>1001200</v>
      </c>
      <c r="M34" s="212">
        <v>180</v>
      </c>
      <c r="N34" s="214"/>
    </row>
    <row r="35" spans="1:255" s="240" customFormat="1" ht="18" customHeight="1">
      <c r="A35" s="220" t="s">
        <v>536</v>
      </c>
      <c r="B35" s="236"/>
      <c r="C35" s="236">
        <v>11</v>
      </c>
      <c r="D35" s="236"/>
      <c r="E35" s="236"/>
      <c r="F35" s="236">
        <v>288</v>
      </c>
      <c r="G35" s="236">
        <v>48</v>
      </c>
      <c r="H35" s="236">
        <v>47</v>
      </c>
      <c r="I35" s="236"/>
      <c r="J35" s="236">
        <v>383</v>
      </c>
      <c r="K35" s="236"/>
      <c r="L35" s="236"/>
      <c r="M35" s="236">
        <v>1065</v>
      </c>
      <c r="N35" s="238"/>
      <c r="O35" s="239"/>
    </row>
    <row r="36" spans="1:255" s="231" customFormat="1" ht="18.75" customHeight="1">
      <c r="A36" s="220" t="s">
        <v>537</v>
      </c>
      <c r="B36" s="221"/>
      <c r="C36" s="222">
        <v>23</v>
      </c>
      <c r="D36" s="222"/>
      <c r="E36" s="223"/>
      <c r="F36" s="224">
        <v>576</v>
      </c>
      <c r="G36" s="224">
        <v>93</v>
      </c>
      <c r="H36" s="224">
        <v>117</v>
      </c>
      <c r="I36" s="224"/>
      <c r="J36" s="224">
        <v>786</v>
      </c>
      <c r="K36" s="224"/>
      <c r="L36" s="224"/>
      <c r="M36" s="224">
        <v>2027</v>
      </c>
      <c r="N36" s="225"/>
      <c r="O36" s="226"/>
      <c r="P36" s="226"/>
      <c r="Q36" s="226"/>
      <c r="R36" s="227"/>
      <c r="S36" s="228"/>
      <c r="T36" s="228"/>
      <c r="U36" s="228"/>
      <c r="V36" s="228"/>
      <c r="W36" s="228"/>
      <c r="X36" s="228"/>
      <c r="Y36" s="228"/>
      <c r="Z36" s="228"/>
      <c r="AA36" s="229"/>
      <c r="AB36" s="230"/>
      <c r="AC36" s="226"/>
      <c r="AD36" s="226"/>
      <c r="AE36" s="226"/>
      <c r="AF36" s="227"/>
      <c r="AG36" s="228"/>
      <c r="AH36" s="228"/>
      <c r="AI36" s="228"/>
      <c r="AJ36" s="228"/>
      <c r="AK36" s="228"/>
      <c r="AL36" s="228"/>
      <c r="AM36" s="228"/>
      <c r="AN36" s="228"/>
      <c r="AO36" s="229"/>
      <c r="AP36" s="230"/>
      <c r="AQ36" s="226"/>
      <c r="AR36" s="226"/>
      <c r="AS36" s="226"/>
      <c r="AT36" s="227"/>
      <c r="AU36" s="228"/>
      <c r="AV36" s="228"/>
      <c r="AW36" s="228"/>
      <c r="AX36" s="228"/>
      <c r="AY36" s="228"/>
      <c r="AZ36" s="228"/>
      <c r="BA36" s="228"/>
      <c r="BB36" s="228"/>
      <c r="BC36" s="229"/>
      <c r="BD36" s="230"/>
      <c r="BE36" s="226"/>
      <c r="BF36" s="226"/>
      <c r="BG36" s="226"/>
      <c r="BH36" s="227"/>
      <c r="BI36" s="228"/>
      <c r="BJ36" s="228"/>
      <c r="BK36" s="228"/>
      <c r="BL36" s="228"/>
      <c r="BM36" s="228"/>
      <c r="BN36" s="228"/>
      <c r="BO36" s="228"/>
      <c r="BP36" s="228"/>
      <c r="BQ36" s="229"/>
      <c r="BR36" s="230"/>
      <c r="BS36" s="226"/>
      <c r="BT36" s="226"/>
      <c r="BU36" s="226"/>
      <c r="BV36" s="227"/>
      <c r="BW36" s="228"/>
      <c r="BX36" s="228"/>
      <c r="BY36" s="228"/>
      <c r="BZ36" s="228"/>
      <c r="CA36" s="228"/>
      <c r="CB36" s="228"/>
      <c r="CC36" s="228"/>
      <c r="CD36" s="228"/>
      <c r="CE36" s="229"/>
      <c r="CF36" s="230"/>
      <c r="CG36" s="226"/>
      <c r="CH36" s="226"/>
      <c r="CI36" s="226"/>
      <c r="CJ36" s="227"/>
      <c r="CK36" s="228"/>
      <c r="CL36" s="228"/>
      <c r="CM36" s="228"/>
      <c r="CN36" s="228"/>
      <c r="CO36" s="228"/>
      <c r="CP36" s="228"/>
      <c r="CQ36" s="228"/>
      <c r="CR36" s="228"/>
      <c r="CS36" s="229"/>
      <c r="CT36" s="230"/>
      <c r="CU36" s="226"/>
      <c r="CV36" s="226"/>
      <c r="CW36" s="226"/>
      <c r="CX36" s="227"/>
      <c r="CY36" s="228"/>
      <c r="CZ36" s="228"/>
      <c r="DA36" s="228"/>
      <c r="DB36" s="228"/>
      <c r="DC36" s="228"/>
      <c r="DD36" s="228"/>
      <c r="DE36" s="228"/>
      <c r="DF36" s="228"/>
      <c r="DG36" s="229"/>
      <c r="DH36" s="230"/>
      <c r="DI36" s="226"/>
      <c r="DJ36" s="226"/>
      <c r="DK36" s="226"/>
      <c r="DL36" s="227"/>
      <c r="DM36" s="228"/>
      <c r="DN36" s="228"/>
      <c r="DO36" s="228"/>
      <c r="DP36" s="228"/>
      <c r="DQ36" s="228"/>
      <c r="DR36" s="228"/>
      <c r="DS36" s="228"/>
      <c r="DT36" s="228"/>
      <c r="DU36" s="229"/>
      <c r="DV36" s="230"/>
      <c r="DW36" s="226"/>
      <c r="DX36" s="226"/>
      <c r="DY36" s="226"/>
      <c r="DZ36" s="227"/>
      <c r="EA36" s="228"/>
      <c r="EB36" s="228"/>
      <c r="EC36" s="228"/>
      <c r="ED36" s="228"/>
      <c r="EE36" s="228"/>
      <c r="EF36" s="228"/>
      <c r="EG36" s="228"/>
      <c r="EH36" s="228"/>
      <c r="EI36" s="229"/>
      <c r="EJ36" s="230"/>
      <c r="EK36" s="226"/>
      <c r="EL36" s="226"/>
      <c r="EM36" s="226"/>
      <c r="EN36" s="227"/>
      <c r="EO36" s="228"/>
      <c r="EP36" s="228"/>
      <c r="EQ36" s="228"/>
      <c r="ER36" s="228"/>
      <c r="ES36" s="228"/>
      <c r="ET36" s="228"/>
      <c r="EU36" s="228"/>
      <c r="EV36" s="228"/>
      <c r="EW36" s="229"/>
      <c r="EX36" s="230"/>
      <c r="EY36" s="226"/>
      <c r="EZ36" s="226"/>
      <c r="FA36" s="226"/>
      <c r="FB36" s="227"/>
      <c r="FC36" s="228"/>
      <c r="FD36" s="228"/>
      <c r="FE36" s="228"/>
      <c r="FF36" s="228"/>
      <c r="FG36" s="228"/>
      <c r="FH36" s="228"/>
      <c r="FI36" s="228"/>
      <c r="FJ36" s="228"/>
      <c r="FK36" s="229"/>
      <c r="FL36" s="230"/>
      <c r="FM36" s="226"/>
      <c r="FN36" s="226"/>
      <c r="FO36" s="226"/>
      <c r="FP36" s="227"/>
      <c r="FQ36" s="228"/>
      <c r="FR36" s="228"/>
      <c r="FS36" s="228"/>
      <c r="FT36" s="228"/>
      <c r="FU36" s="228"/>
      <c r="FV36" s="228"/>
      <c r="FW36" s="228"/>
      <c r="FX36" s="228"/>
      <c r="FY36" s="229"/>
      <c r="FZ36" s="230"/>
      <c r="GA36" s="226"/>
      <c r="GB36" s="226"/>
      <c r="GC36" s="226"/>
      <c r="GD36" s="227"/>
      <c r="GE36" s="228"/>
      <c r="GF36" s="228"/>
      <c r="GG36" s="228"/>
      <c r="GH36" s="228"/>
      <c r="GI36" s="228"/>
      <c r="GJ36" s="228"/>
      <c r="GK36" s="228"/>
      <c r="GL36" s="228"/>
      <c r="GM36" s="229"/>
      <c r="GN36" s="230"/>
      <c r="GO36" s="226"/>
      <c r="GP36" s="226"/>
      <c r="GQ36" s="226"/>
      <c r="GR36" s="227"/>
      <c r="GS36" s="228"/>
      <c r="GT36" s="228"/>
      <c r="GU36" s="228"/>
      <c r="GV36" s="228"/>
      <c r="GW36" s="228"/>
      <c r="GX36" s="228"/>
      <c r="GY36" s="228"/>
      <c r="GZ36" s="228"/>
      <c r="HA36" s="229"/>
      <c r="HB36" s="230"/>
      <c r="HC36" s="226"/>
      <c r="HD36" s="226"/>
      <c r="HE36" s="226"/>
      <c r="HF36" s="227"/>
      <c r="HG36" s="228"/>
      <c r="HH36" s="228"/>
      <c r="HI36" s="228"/>
      <c r="HJ36" s="228"/>
      <c r="HK36" s="228"/>
      <c r="HL36" s="228"/>
      <c r="HM36" s="228"/>
      <c r="HN36" s="228"/>
      <c r="HO36" s="229"/>
      <c r="HP36" s="230"/>
      <c r="HQ36" s="226"/>
      <c r="HR36" s="226"/>
      <c r="HS36" s="226"/>
      <c r="HT36" s="227"/>
      <c r="HU36" s="228"/>
      <c r="HV36" s="228"/>
      <c r="HW36" s="228"/>
      <c r="HX36" s="228"/>
      <c r="HY36" s="228"/>
      <c r="HZ36" s="228"/>
      <c r="IA36" s="228"/>
      <c r="IB36" s="228"/>
      <c r="IC36" s="229"/>
      <c r="ID36" s="230"/>
      <c r="IE36" s="226"/>
      <c r="IF36" s="226"/>
      <c r="IG36" s="226"/>
      <c r="IH36" s="227"/>
      <c r="II36" s="228"/>
      <c r="IJ36" s="228"/>
      <c r="IK36" s="228"/>
      <c r="IL36" s="228"/>
      <c r="IM36" s="228"/>
      <c r="IN36" s="228"/>
      <c r="IO36" s="228"/>
      <c r="IP36" s="228"/>
      <c r="IQ36" s="229"/>
      <c r="IR36" s="230"/>
      <c r="IS36" s="226"/>
      <c r="IT36" s="226"/>
      <c r="IU36" s="226"/>
    </row>
    <row r="37" spans="1:255" s="252" customFormat="1" ht="18.75" customHeight="1">
      <c r="A37" s="241" t="s">
        <v>239</v>
      </c>
      <c r="B37" s="242"/>
      <c r="C37" s="243">
        <v>36</v>
      </c>
      <c r="D37" s="243" t="s">
        <v>538</v>
      </c>
      <c r="E37" s="244"/>
      <c r="F37" s="245">
        <v>941</v>
      </c>
      <c r="G37" s="245">
        <v>157</v>
      </c>
      <c r="H37" s="245">
        <v>207</v>
      </c>
      <c r="I37" s="245"/>
      <c r="J37" s="245">
        <v>1305</v>
      </c>
      <c r="K37" s="245"/>
      <c r="L37" s="245"/>
      <c r="M37" s="245">
        <v>3694</v>
      </c>
      <c r="N37" s="246"/>
      <c r="O37" s="247"/>
      <c r="P37" s="247"/>
      <c r="Q37" s="247"/>
      <c r="R37" s="248"/>
      <c r="S37" s="249"/>
      <c r="T37" s="249"/>
      <c r="U37" s="249"/>
      <c r="V37" s="249"/>
      <c r="W37" s="249"/>
      <c r="X37" s="249"/>
      <c r="Y37" s="249"/>
      <c r="Z37" s="249"/>
      <c r="AA37" s="250"/>
      <c r="AB37" s="251"/>
      <c r="AC37" s="247"/>
      <c r="AD37" s="247"/>
      <c r="AE37" s="247"/>
      <c r="AF37" s="248"/>
      <c r="AG37" s="249"/>
      <c r="AH37" s="249"/>
      <c r="AI37" s="249"/>
      <c r="AJ37" s="249"/>
      <c r="AK37" s="249"/>
      <c r="AL37" s="249"/>
      <c r="AM37" s="249"/>
      <c r="AN37" s="249"/>
      <c r="AO37" s="250"/>
      <c r="AP37" s="251"/>
      <c r="AQ37" s="247"/>
      <c r="AR37" s="247"/>
      <c r="AS37" s="247"/>
      <c r="AT37" s="248"/>
      <c r="AU37" s="249"/>
      <c r="AV37" s="249"/>
      <c r="AW37" s="249"/>
      <c r="AX37" s="249"/>
      <c r="AY37" s="249"/>
      <c r="AZ37" s="249"/>
      <c r="BA37" s="249"/>
      <c r="BB37" s="249"/>
      <c r="BC37" s="250"/>
      <c r="BD37" s="251"/>
      <c r="BE37" s="247"/>
      <c r="BF37" s="247"/>
      <c r="BG37" s="247"/>
      <c r="BH37" s="248"/>
      <c r="BI37" s="249"/>
      <c r="BJ37" s="249"/>
      <c r="BK37" s="249"/>
      <c r="BL37" s="249"/>
      <c r="BM37" s="249"/>
      <c r="BN37" s="249"/>
      <c r="BO37" s="249"/>
      <c r="BP37" s="249"/>
      <c r="BQ37" s="250"/>
      <c r="BR37" s="251"/>
      <c r="BS37" s="247"/>
      <c r="BT37" s="247"/>
      <c r="BU37" s="247"/>
      <c r="BV37" s="248"/>
      <c r="BW37" s="249"/>
      <c r="BX37" s="249"/>
      <c r="BY37" s="249"/>
      <c r="BZ37" s="249"/>
      <c r="CA37" s="249"/>
      <c r="CB37" s="249"/>
      <c r="CC37" s="249"/>
      <c r="CD37" s="249"/>
      <c r="CE37" s="250"/>
      <c r="CF37" s="251"/>
      <c r="CG37" s="247"/>
      <c r="CH37" s="247"/>
      <c r="CI37" s="247"/>
      <c r="CJ37" s="248"/>
      <c r="CK37" s="249"/>
      <c r="CL37" s="249"/>
      <c r="CM37" s="249"/>
      <c r="CN37" s="249"/>
      <c r="CO37" s="249"/>
      <c r="CP37" s="249"/>
      <c r="CQ37" s="249"/>
      <c r="CR37" s="249"/>
      <c r="CS37" s="250"/>
      <c r="CT37" s="251"/>
      <c r="CU37" s="247"/>
      <c r="CV37" s="247"/>
      <c r="CW37" s="247"/>
      <c r="CX37" s="248"/>
      <c r="CY37" s="249"/>
      <c r="CZ37" s="249"/>
      <c r="DA37" s="249"/>
      <c r="DB37" s="249"/>
      <c r="DC37" s="249"/>
      <c r="DD37" s="249"/>
      <c r="DE37" s="249"/>
      <c r="DF37" s="249"/>
      <c r="DG37" s="250"/>
      <c r="DH37" s="251"/>
      <c r="DI37" s="247"/>
      <c r="DJ37" s="247"/>
      <c r="DK37" s="247"/>
      <c r="DL37" s="248"/>
      <c r="DM37" s="249"/>
      <c r="DN37" s="249"/>
      <c r="DO37" s="249"/>
      <c r="DP37" s="249"/>
      <c r="DQ37" s="249"/>
      <c r="DR37" s="249"/>
      <c r="DS37" s="249"/>
      <c r="DT37" s="249"/>
      <c r="DU37" s="250"/>
      <c r="DV37" s="251"/>
      <c r="DW37" s="247"/>
      <c r="DX37" s="247"/>
      <c r="DY37" s="247"/>
      <c r="DZ37" s="248"/>
      <c r="EA37" s="249"/>
      <c r="EB37" s="249"/>
      <c r="EC37" s="249"/>
      <c r="ED37" s="249"/>
      <c r="EE37" s="249"/>
      <c r="EF37" s="249"/>
      <c r="EG37" s="249"/>
      <c r="EH37" s="249"/>
      <c r="EI37" s="250"/>
      <c r="EJ37" s="251"/>
      <c r="EK37" s="247"/>
      <c r="EL37" s="247"/>
      <c r="EM37" s="247"/>
      <c r="EN37" s="248"/>
      <c r="EO37" s="249"/>
      <c r="EP37" s="249"/>
      <c r="EQ37" s="249"/>
      <c r="ER37" s="249"/>
      <c r="ES37" s="249"/>
      <c r="ET37" s="249"/>
      <c r="EU37" s="249"/>
      <c r="EV37" s="249"/>
      <c r="EW37" s="250"/>
      <c r="EX37" s="251"/>
      <c r="EY37" s="247"/>
      <c r="EZ37" s="247"/>
      <c r="FA37" s="247"/>
      <c r="FB37" s="248"/>
      <c r="FC37" s="249"/>
      <c r="FD37" s="249"/>
      <c r="FE37" s="249"/>
      <c r="FF37" s="249"/>
      <c r="FG37" s="249"/>
      <c r="FH37" s="249"/>
      <c r="FI37" s="249"/>
      <c r="FJ37" s="249"/>
      <c r="FK37" s="250"/>
      <c r="FL37" s="251"/>
      <c r="FM37" s="247"/>
      <c r="FN37" s="247"/>
      <c r="FO37" s="247"/>
      <c r="FP37" s="248"/>
      <c r="FQ37" s="249"/>
      <c r="FR37" s="249"/>
      <c r="FS37" s="249"/>
      <c r="FT37" s="249"/>
      <c r="FU37" s="249"/>
      <c r="FV37" s="249"/>
      <c r="FW37" s="249"/>
      <c r="FX37" s="249"/>
      <c r="FY37" s="250"/>
      <c r="FZ37" s="251"/>
      <c r="GA37" s="247"/>
      <c r="GB37" s="247"/>
      <c r="GC37" s="247"/>
      <c r="GD37" s="248"/>
      <c r="GE37" s="249"/>
      <c r="GF37" s="249"/>
      <c r="GG37" s="249"/>
      <c r="GH37" s="249"/>
      <c r="GI37" s="249"/>
      <c r="GJ37" s="249"/>
      <c r="GK37" s="249"/>
      <c r="GL37" s="249"/>
      <c r="GM37" s="250"/>
      <c r="GN37" s="251"/>
      <c r="GO37" s="247"/>
      <c r="GP37" s="247"/>
      <c r="GQ37" s="247"/>
      <c r="GR37" s="248"/>
      <c r="GS37" s="249"/>
      <c r="GT37" s="249"/>
      <c r="GU37" s="249"/>
      <c r="GV37" s="249"/>
      <c r="GW37" s="249"/>
      <c r="GX37" s="249"/>
      <c r="GY37" s="249"/>
      <c r="GZ37" s="249"/>
      <c r="HA37" s="250"/>
      <c r="HB37" s="251"/>
      <c r="HC37" s="247"/>
      <c r="HD37" s="247"/>
      <c r="HE37" s="247"/>
      <c r="HF37" s="248"/>
      <c r="HG37" s="249"/>
      <c r="HH37" s="249"/>
      <c r="HI37" s="249"/>
      <c r="HJ37" s="249"/>
      <c r="HK37" s="249"/>
      <c r="HL37" s="249"/>
      <c r="HM37" s="249"/>
      <c r="HN37" s="249"/>
      <c r="HO37" s="250"/>
      <c r="HP37" s="251"/>
      <c r="HQ37" s="247"/>
      <c r="HR37" s="247"/>
      <c r="HS37" s="247"/>
      <c r="HT37" s="248"/>
      <c r="HU37" s="249"/>
      <c r="HV37" s="249"/>
      <c r="HW37" s="249"/>
      <c r="HX37" s="249"/>
      <c r="HY37" s="249"/>
      <c r="HZ37" s="249"/>
      <c r="IA37" s="249"/>
      <c r="IB37" s="249"/>
      <c r="IC37" s="250"/>
      <c r="ID37" s="251"/>
      <c r="IE37" s="247"/>
      <c r="IF37" s="247"/>
      <c r="IG37" s="247"/>
      <c r="IH37" s="248"/>
      <c r="II37" s="249"/>
      <c r="IJ37" s="249"/>
      <c r="IK37" s="249"/>
      <c r="IL37" s="249"/>
      <c r="IM37" s="249"/>
      <c r="IN37" s="249"/>
      <c r="IO37" s="249"/>
      <c r="IP37" s="249"/>
      <c r="IQ37" s="250"/>
      <c r="IR37" s="251"/>
      <c r="IS37" s="247"/>
      <c r="IT37" s="247"/>
      <c r="IU37" s="247"/>
    </row>
    <row r="38" spans="1:255" s="196" customFormat="1" ht="7.95" customHeight="1">
      <c r="A38" s="253"/>
      <c r="B38" s="199"/>
      <c r="C38" s="254"/>
      <c r="D38" s="199"/>
      <c r="E38" s="200"/>
      <c r="F38" s="255"/>
      <c r="G38" s="255"/>
      <c r="H38" s="255"/>
      <c r="I38" s="255"/>
      <c r="J38" s="255"/>
      <c r="K38" s="255"/>
      <c r="L38" s="255"/>
      <c r="M38" s="255"/>
      <c r="N38" s="256"/>
      <c r="O38" s="257"/>
      <c r="P38" s="257"/>
      <c r="Q38" s="257"/>
      <c r="R38" s="209"/>
      <c r="S38" s="258"/>
      <c r="T38" s="258"/>
      <c r="U38" s="258"/>
      <c r="V38" s="258"/>
      <c r="W38" s="258"/>
      <c r="X38" s="258"/>
      <c r="Y38" s="258"/>
      <c r="Z38" s="258"/>
      <c r="AA38" s="259"/>
      <c r="AB38" s="260"/>
      <c r="AC38" s="257"/>
      <c r="AD38" s="257"/>
      <c r="AE38" s="257"/>
      <c r="AF38" s="209"/>
      <c r="AG38" s="258"/>
      <c r="AH38" s="258"/>
      <c r="AI38" s="258"/>
      <c r="AJ38" s="258"/>
      <c r="AK38" s="258"/>
      <c r="AL38" s="258"/>
      <c r="AM38" s="258"/>
      <c r="AN38" s="258"/>
      <c r="AO38" s="259"/>
      <c r="AP38" s="260"/>
      <c r="AQ38" s="257"/>
      <c r="AR38" s="257"/>
      <c r="AS38" s="257"/>
      <c r="AT38" s="209"/>
      <c r="AU38" s="258"/>
      <c r="AV38" s="258"/>
      <c r="AW38" s="258"/>
      <c r="AX38" s="258"/>
      <c r="AY38" s="258"/>
      <c r="AZ38" s="258"/>
      <c r="BA38" s="258"/>
      <c r="BB38" s="258"/>
      <c r="BC38" s="259"/>
      <c r="BD38" s="260"/>
      <c r="BE38" s="257"/>
      <c r="BF38" s="257"/>
      <c r="BG38" s="257"/>
      <c r="BH38" s="209"/>
      <c r="BI38" s="258"/>
      <c r="BJ38" s="258"/>
      <c r="BK38" s="258"/>
      <c r="BL38" s="258"/>
      <c r="BM38" s="258"/>
      <c r="BN38" s="258"/>
      <c r="BO38" s="258"/>
      <c r="BP38" s="258"/>
      <c r="BQ38" s="259"/>
      <c r="BR38" s="260"/>
      <c r="BS38" s="257"/>
      <c r="BT38" s="257"/>
      <c r="BU38" s="257"/>
      <c r="BV38" s="209"/>
      <c r="BW38" s="258"/>
      <c r="BX38" s="258"/>
      <c r="BY38" s="258"/>
      <c r="BZ38" s="258"/>
      <c r="CA38" s="258"/>
      <c r="CB38" s="258"/>
      <c r="CC38" s="258"/>
      <c r="CD38" s="258"/>
      <c r="CE38" s="259"/>
      <c r="CF38" s="260"/>
      <c r="CG38" s="257"/>
      <c r="CH38" s="257"/>
      <c r="CI38" s="257"/>
      <c r="CJ38" s="209"/>
      <c r="CK38" s="258"/>
      <c r="CL38" s="258"/>
      <c r="CM38" s="258"/>
      <c r="CN38" s="258"/>
      <c r="CO38" s="258"/>
      <c r="CP38" s="258"/>
      <c r="CQ38" s="258"/>
      <c r="CR38" s="258"/>
      <c r="CS38" s="259"/>
      <c r="CT38" s="260"/>
      <c r="CU38" s="257"/>
      <c r="CV38" s="257"/>
      <c r="CW38" s="257"/>
      <c r="CX38" s="209"/>
      <c r="CY38" s="258"/>
      <c r="CZ38" s="258"/>
      <c r="DA38" s="258"/>
      <c r="DB38" s="258"/>
      <c r="DC38" s="258"/>
      <c r="DD38" s="258"/>
      <c r="DE38" s="258"/>
      <c r="DF38" s="258"/>
      <c r="DG38" s="259"/>
      <c r="DH38" s="260"/>
      <c r="DI38" s="257"/>
      <c r="DJ38" s="257"/>
      <c r="DK38" s="257"/>
      <c r="DL38" s="209"/>
      <c r="DM38" s="258"/>
      <c r="DN38" s="258"/>
      <c r="DO38" s="258"/>
      <c r="DP38" s="258"/>
      <c r="DQ38" s="258"/>
      <c r="DR38" s="258"/>
      <c r="DS38" s="258"/>
      <c r="DT38" s="258"/>
      <c r="DU38" s="259"/>
      <c r="DV38" s="260"/>
      <c r="DW38" s="257"/>
      <c r="DX38" s="257"/>
      <c r="DY38" s="257"/>
      <c r="DZ38" s="209"/>
      <c r="EA38" s="258"/>
      <c r="EB38" s="258"/>
      <c r="EC38" s="258"/>
      <c r="ED38" s="258"/>
      <c r="EE38" s="258"/>
      <c r="EF38" s="258"/>
      <c r="EG38" s="258"/>
      <c r="EH38" s="258"/>
      <c r="EI38" s="259"/>
      <c r="EJ38" s="260"/>
      <c r="EK38" s="257"/>
      <c r="EL38" s="257"/>
      <c r="EM38" s="257"/>
      <c r="EN38" s="209"/>
      <c r="EO38" s="258"/>
      <c r="EP38" s="258"/>
      <c r="EQ38" s="258"/>
      <c r="ER38" s="258"/>
      <c r="ES38" s="258"/>
      <c r="ET38" s="258"/>
      <c r="EU38" s="258"/>
      <c r="EV38" s="258"/>
      <c r="EW38" s="259"/>
      <c r="EX38" s="260"/>
      <c r="EY38" s="257"/>
      <c r="EZ38" s="257"/>
      <c r="FA38" s="257"/>
      <c r="FB38" s="209"/>
      <c r="FC38" s="258"/>
      <c r="FD38" s="258"/>
      <c r="FE38" s="258"/>
      <c r="FF38" s="258"/>
      <c r="FG38" s="258"/>
      <c r="FH38" s="258"/>
      <c r="FI38" s="258"/>
      <c r="FJ38" s="258"/>
      <c r="FK38" s="259"/>
      <c r="FL38" s="260"/>
      <c r="FM38" s="257"/>
      <c r="FN38" s="257"/>
      <c r="FO38" s="257"/>
      <c r="FP38" s="209"/>
      <c r="FQ38" s="258"/>
      <c r="FR38" s="258"/>
      <c r="FS38" s="258"/>
      <c r="FT38" s="258"/>
      <c r="FU38" s="258"/>
      <c r="FV38" s="258"/>
      <c r="FW38" s="258"/>
      <c r="FX38" s="258"/>
      <c r="FY38" s="259"/>
      <c r="FZ38" s="260"/>
      <c r="GA38" s="257"/>
      <c r="GB38" s="257"/>
      <c r="GC38" s="257"/>
      <c r="GD38" s="209"/>
      <c r="GE38" s="258"/>
      <c r="GF38" s="258"/>
      <c r="GG38" s="258"/>
      <c r="GH38" s="258"/>
      <c r="GI38" s="258"/>
      <c r="GJ38" s="258"/>
      <c r="GK38" s="258"/>
      <c r="GL38" s="258"/>
      <c r="GM38" s="259"/>
      <c r="GN38" s="260"/>
      <c r="GO38" s="257"/>
      <c r="GP38" s="257"/>
      <c r="GQ38" s="257"/>
      <c r="GR38" s="209"/>
      <c r="GS38" s="258"/>
      <c r="GT38" s="258"/>
      <c r="GU38" s="258"/>
      <c r="GV38" s="258"/>
      <c r="GW38" s="258"/>
      <c r="GX38" s="258"/>
      <c r="GY38" s="258"/>
      <c r="GZ38" s="258"/>
      <c r="HA38" s="259"/>
      <c r="HB38" s="260"/>
      <c r="HC38" s="257"/>
      <c r="HD38" s="257"/>
      <c r="HE38" s="257"/>
      <c r="HF38" s="209"/>
      <c r="HG38" s="258"/>
      <c r="HH38" s="258"/>
      <c r="HI38" s="258"/>
      <c r="HJ38" s="258"/>
      <c r="HK38" s="258"/>
      <c r="HL38" s="258"/>
      <c r="HM38" s="258"/>
      <c r="HN38" s="258"/>
      <c r="HO38" s="259"/>
      <c r="HP38" s="260"/>
      <c r="HQ38" s="257"/>
      <c r="HR38" s="257"/>
      <c r="HS38" s="257"/>
      <c r="HT38" s="209"/>
      <c r="HU38" s="258"/>
      <c r="HV38" s="258"/>
      <c r="HW38" s="258"/>
      <c r="HX38" s="258"/>
      <c r="HY38" s="258"/>
      <c r="HZ38" s="258"/>
      <c r="IA38" s="258"/>
      <c r="IB38" s="258"/>
      <c r="IC38" s="259"/>
      <c r="ID38" s="260"/>
      <c r="IE38" s="257"/>
      <c r="IF38" s="257"/>
      <c r="IG38" s="257"/>
      <c r="IH38" s="209"/>
      <c r="II38" s="258"/>
      <c r="IJ38" s="258"/>
      <c r="IK38" s="258"/>
      <c r="IL38" s="258"/>
      <c r="IM38" s="258"/>
      <c r="IN38" s="258"/>
      <c r="IO38" s="258"/>
      <c r="IP38" s="258"/>
      <c r="IQ38" s="259"/>
      <c r="IR38" s="260"/>
      <c r="IS38" s="257"/>
      <c r="IT38" s="257"/>
      <c r="IU38" s="257"/>
    </row>
    <row r="39" spans="1:255">
      <c r="A39" s="605" t="s">
        <v>240</v>
      </c>
      <c r="B39" s="605"/>
      <c r="C39" s="605"/>
      <c r="D39" s="605"/>
      <c r="E39" s="605"/>
      <c r="F39" s="605"/>
      <c r="G39" s="605"/>
      <c r="H39" s="605"/>
      <c r="I39" s="605"/>
      <c r="J39" s="605"/>
      <c r="K39" s="605"/>
      <c r="L39" s="605"/>
      <c r="M39" s="605"/>
      <c r="N39" s="605"/>
    </row>
    <row r="40" spans="1:255" ht="30" customHeight="1">
      <c r="A40" s="208"/>
      <c r="B40" s="293"/>
      <c r="C40" s="293"/>
      <c r="D40" s="293"/>
      <c r="E40" s="293"/>
      <c r="F40" s="293"/>
      <c r="G40" s="293"/>
      <c r="H40" s="208"/>
      <c r="I40" s="208"/>
      <c r="J40" s="208"/>
      <c r="K40" s="208"/>
      <c r="L40" s="208"/>
      <c r="M40" s="208"/>
      <c r="N40" s="208"/>
    </row>
  </sheetData>
  <mergeCells count="26">
    <mergeCell ref="A30:B30"/>
    <mergeCell ref="A21:M21"/>
    <mergeCell ref="A22:N22"/>
    <mergeCell ref="A39:N39"/>
    <mergeCell ref="J2:N2"/>
    <mergeCell ref="J3:N3"/>
    <mergeCell ref="J4:N4"/>
    <mergeCell ref="A12:N12"/>
    <mergeCell ref="A14:N14"/>
    <mergeCell ref="A16:N16"/>
    <mergeCell ref="A18:N18"/>
    <mergeCell ref="N6:N7"/>
    <mergeCell ref="D7:E7"/>
    <mergeCell ref="A8:M8"/>
    <mergeCell ref="A9:N9"/>
    <mergeCell ref="A10:N10"/>
    <mergeCell ref="A11:M11"/>
    <mergeCell ref="L1:M1"/>
    <mergeCell ref="A5:N5"/>
    <mergeCell ref="A6:A7"/>
    <mergeCell ref="B6:B7"/>
    <mergeCell ref="C6:C7"/>
    <mergeCell ref="F6:J6"/>
    <mergeCell ref="K6:K7"/>
    <mergeCell ref="L6:L7"/>
    <mergeCell ref="M6:M7"/>
  </mergeCells>
  <printOptions horizontalCentered="1"/>
  <pageMargins left="0.43307086614173229" right="0.23622047244094491" top="1.0236220472440944" bottom="0.35433070866141736" header="0.86614173228346458" footer="0.19685039370078741"/>
  <pageSetup paperSize="9" scale="90" orientation="landscape" r:id="rId1"/>
  <headerFooter differentFirst="1" alignWithMargins="0">
    <oddHeader>&amp;C&amp;9&amp;P</oddHeader>
    <oddFooter>&amp;R&amp;8ФСТ Динамо</oddFooter>
  </headerFooter>
  <rowBreaks count="1" manualBreakCount="1">
    <brk id="20" max="13" man="1"/>
  </rowBreaks>
  <drawing r:id="rId2"/>
  <legacyDrawing r:id="rId3"/>
  <oleObjects>
    <mc:AlternateContent xmlns:mc="http://schemas.openxmlformats.org/markup-compatibility/2006">
      <mc:Choice Requires="x14">
        <oleObject progId="MSPhotoEd.3" shapeId="10241" r:id="rId4">
          <objectPr defaultSize="0" autoPict="0" r:id="rId5">
            <anchor moveWithCells="1" sizeWithCells="1">
              <from>
                <xdr:col>23</xdr:col>
                <xdr:colOff>45720</xdr:colOff>
                <xdr:row>37</xdr:row>
                <xdr:rowOff>0</xdr:rowOff>
              </from>
              <to>
                <xdr:col>26</xdr:col>
                <xdr:colOff>480060</xdr:colOff>
                <xdr:row>37</xdr:row>
                <xdr:rowOff>0</xdr:rowOff>
              </to>
            </anchor>
          </objectPr>
        </oleObject>
      </mc:Choice>
      <mc:Fallback>
        <oleObject progId="MSPhotoEd.3" shapeId="10241" r:id="rId4"/>
      </mc:Fallback>
    </mc:AlternateContent>
    <mc:AlternateContent xmlns:mc="http://schemas.openxmlformats.org/markup-compatibility/2006">
      <mc:Choice Requires="x14">
        <oleObject progId="MSPhotoEd.3" shapeId="10242" r:id="rId6">
          <objectPr defaultSize="0" autoPict="0" r:id="rId5">
            <anchor moveWithCells="1" sizeWithCells="1">
              <from>
                <xdr:col>23</xdr:col>
                <xdr:colOff>45720</xdr:colOff>
                <xdr:row>36</xdr:row>
                <xdr:rowOff>449580</xdr:rowOff>
              </from>
              <to>
                <xdr:col>26</xdr:col>
                <xdr:colOff>480060</xdr:colOff>
                <xdr:row>36</xdr:row>
                <xdr:rowOff>449580</xdr:rowOff>
              </to>
            </anchor>
          </objectPr>
        </oleObject>
      </mc:Choice>
      <mc:Fallback>
        <oleObject progId="MSPhotoEd.3" shapeId="1024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14</vt:i4>
      </vt:variant>
    </vt:vector>
  </HeadingPairs>
  <TitlesOfParts>
    <vt:vector size="21" baseType="lpstr">
      <vt:lpstr>23ФСТ Україна</vt:lpstr>
      <vt:lpstr>23ЦШВСМ Укр</vt:lpstr>
      <vt:lpstr>23-Спартак</vt:lpstr>
      <vt:lpstr>ЦШВСМ Спартак 23</vt:lpstr>
      <vt:lpstr>ФСТ КОЛОС 23</vt:lpstr>
      <vt:lpstr>23ЦШВСМ Колос</vt:lpstr>
      <vt:lpstr>Динамо 23</vt:lpstr>
      <vt:lpstr>'23-Спартак'!Заголовки_для_печати</vt:lpstr>
      <vt:lpstr>'23ФСТ Україна'!Заголовки_для_печати</vt:lpstr>
      <vt:lpstr>'23ЦШВСМ Колос'!Заголовки_для_печати</vt:lpstr>
      <vt:lpstr>'23ЦШВСМ Укр'!Заголовки_для_печати</vt:lpstr>
      <vt:lpstr>'Динамо 23'!Заголовки_для_печати</vt:lpstr>
      <vt:lpstr>'ФСТ КОЛОС 23'!Заголовки_для_печати</vt:lpstr>
      <vt:lpstr>'ЦШВСМ Спартак 23'!Заголовки_для_печати</vt:lpstr>
      <vt:lpstr>'23-Спартак'!Область_печати</vt:lpstr>
      <vt:lpstr>'23ФСТ Україна'!Область_печати</vt:lpstr>
      <vt:lpstr>'23ЦШВСМ Колос'!Область_печати</vt:lpstr>
      <vt:lpstr>'23ЦШВСМ Укр'!Область_печати</vt:lpstr>
      <vt:lpstr>'Динамо 23'!Область_печати</vt:lpstr>
      <vt:lpstr>'ФСТ КОЛОС 23'!Область_печати</vt:lpstr>
      <vt:lpstr>'ЦШВСМ Спартак 23'!Область_печати</vt:lpstr>
    </vt:vector>
  </TitlesOfParts>
  <Company>MoBIL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Меркулова Ирина Геннадьевна</cp:lastModifiedBy>
  <cp:lastPrinted>2022-12-22T07:48:39Z</cp:lastPrinted>
  <dcterms:created xsi:type="dcterms:W3CDTF">2016-11-02T10:42:19Z</dcterms:created>
  <dcterms:modified xsi:type="dcterms:W3CDTF">2022-12-22T10:19:37Z</dcterms:modified>
</cp:coreProperties>
</file>